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1\企画係\共有フォルダ（H27.4.1運用開始）\4 事業者指定\様式\R3.4～新様式\4加算に関する別紙・添付書類一覧\★新様式（R3.4.1～）加工中\添付書類一覧\別紙及び参考様式\"/>
    </mc:Choice>
  </mc:AlternateContent>
  <bookViews>
    <workbookView xWindow="0" yWindow="0" windowWidth="16176" windowHeight="9060" firstSheet="10" activeTab="14"/>
  </bookViews>
  <sheets>
    <sheet name="参考１(認知症専門ケア)" sheetId="9" r:id="rId1"/>
    <sheet name="参考２（通所区分）" sheetId="10" r:id="rId2"/>
    <sheet name="参考3（感染症）" sheetId="1" r:id="rId3"/>
    <sheet name="参考3-1" sheetId="2" r:id="rId4"/>
    <sheet name="参考3-2" sheetId="3" r:id="rId5"/>
    <sheet name="参考4（中重度・通所）" sheetId="7" r:id="rId6"/>
    <sheet name="参考5(認知症)" sheetId="8" r:id="rId7"/>
    <sheet name="参考6（通リハ算定区分" sheetId="11" r:id="rId8"/>
    <sheet name="参考7（中重度・通リハ）" sheetId="12" r:id="rId9"/>
    <sheet name="参考8（夜勤職員配置加算・短期入所、介護老人福祉施設）" sheetId="13" r:id="rId10"/>
    <sheet name="参考9（夜間職員配置加算・短期入所療養、老健）" sheetId="14" r:id="rId11"/>
    <sheet name="参考10" sheetId="16" r:id="rId12"/>
    <sheet name="参考11" sheetId="17" r:id="rId13"/>
    <sheet name="参考12" sheetId="18" r:id="rId14"/>
    <sheet name="参考13" sheetId="19" r:id="rId15"/>
    <sheet name="参考14" sheetId="15" r:id="rId16"/>
  </sheets>
  <definedNames>
    <definedName name="_xlnm._FilterDatabase" localSheetId="2" hidden="1">'参考3（感染症）'!$B$15:$AF$28</definedName>
    <definedName name="_xlnm.Print_Area" localSheetId="0">'参考１(認知症専門ケア)'!$A$1:$AJ$66</definedName>
    <definedName name="_xlnm.Print_Area" localSheetId="11">参考10!$A$1:$W$19</definedName>
    <definedName name="_xlnm.Print_Area" localSheetId="12">参考11!$A$1:$Y$34</definedName>
    <definedName name="_xlnm.Print_Area" localSheetId="13">参考12!$A$1:$AA$31</definedName>
    <definedName name="_xlnm.Print_Area" localSheetId="14">参考13!$A$1:$W$29</definedName>
    <definedName name="_xlnm.Print_Area" localSheetId="15">参考14!$A$1:$W$28</definedName>
    <definedName name="_xlnm.Print_Area" localSheetId="1">'参考２（通所区分）'!$A$1:$AL$62</definedName>
    <definedName name="_xlnm.Print_Area" localSheetId="2">'参考3（感染症）'!$A$1:$AG$77</definedName>
    <definedName name="_xlnm.Print_Area" localSheetId="3">'参考3-1'!$A$1:$T$28</definedName>
    <definedName name="_xlnm.Print_Area" localSheetId="4">'参考3-2'!$A$1:$T$30</definedName>
    <definedName name="_xlnm.Print_Area" localSheetId="5">'参考4（中重度・通所）'!$A$1:$AC$43</definedName>
    <definedName name="_xlnm.Print_Area" localSheetId="6">'参考5(認知症)'!$A$1:$AC$43</definedName>
    <definedName name="_xlnm.Print_Area" localSheetId="7">'参考6（通リハ算定区分'!$A$1:$AN$78</definedName>
    <definedName name="_xlnm.Print_Area" localSheetId="8">'参考7（中重度・通リハ）'!$A$1:$AD$41</definedName>
    <definedName name="_xlnm.Print_Area" localSheetId="9">'参考8（夜勤職員配置加算・短期入所、介護老人福祉施設）'!$A$1:$AD$42</definedName>
    <definedName name="_xlnm.Print_Area" localSheetId="10">'参考9（夜間職員配置加算・短期入所療養、老健）'!$A$1:$Z$47</definedName>
    <definedName name="数" localSheetId="1">#REF!</definedName>
    <definedName name="数" localSheetId="5">#REF!</definedName>
    <definedName name="数" localSheetId="6">#REF!</definedName>
    <definedName name="数" localSheetId="7">#REF!</definedName>
    <definedName name="数" localSheetId="8">#REF!</definedName>
    <definedName name="数" localSheetId="9">#REF!</definedName>
    <definedName name="数" localSheetId="10">#REF!</definedName>
    <definedName name="数">#REF!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1" i="13" l="1"/>
  <c r="J15" i="13"/>
  <c r="J41" i="13" s="1"/>
  <c r="N41" i="13" s="1"/>
  <c r="V72" i="11"/>
  <c r="V74" i="11" s="1"/>
  <c r="P72" i="11"/>
  <c r="P74" i="11" s="1"/>
  <c r="K72" i="11"/>
  <c r="K74" i="11" s="1"/>
  <c r="F72" i="11"/>
  <c r="F74" i="11" s="1"/>
  <c r="AI74" i="11" s="1"/>
  <c r="AD55" i="11"/>
  <c r="AB55" i="11"/>
  <c r="Z55" i="11"/>
  <c r="W55" i="11"/>
  <c r="U55" i="11"/>
  <c r="R55" i="11"/>
  <c r="P55" i="11"/>
  <c r="N55" i="11"/>
  <c r="L55" i="11"/>
  <c r="J55" i="11"/>
  <c r="H55" i="11"/>
  <c r="AD51" i="11"/>
  <c r="AB51" i="11"/>
  <c r="Z51" i="11"/>
  <c r="W51" i="11"/>
  <c r="U51" i="11"/>
  <c r="R51" i="11"/>
  <c r="P51" i="11"/>
  <c r="N51" i="11"/>
  <c r="L51" i="11"/>
  <c r="J51" i="11"/>
  <c r="H51" i="11"/>
  <c r="AD47" i="11"/>
  <c r="AB47" i="11"/>
  <c r="Z47" i="11"/>
  <c r="W47" i="11"/>
  <c r="U47" i="11"/>
  <c r="R47" i="11"/>
  <c r="P47" i="11"/>
  <c r="N47" i="11"/>
  <c r="L47" i="11"/>
  <c r="J47" i="11"/>
  <c r="H47" i="11"/>
  <c r="AD43" i="11"/>
  <c r="AB43" i="11"/>
  <c r="Z43" i="11"/>
  <c r="W43" i="11"/>
  <c r="U43" i="11"/>
  <c r="R43" i="11"/>
  <c r="P43" i="11"/>
  <c r="N43" i="11"/>
  <c r="L43" i="11"/>
  <c r="J43" i="11"/>
  <c r="H43" i="11"/>
  <c r="AD39" i="11"/>
  <c r="AB39" i="11"/>
  <c r="Z39" i="11"/>
  <c r="W39" i="11"/>
  <c r="U39" i="11"/>
  <c r="R39" i="11"/>
  <c r="P39" i="11"/>
  <c r="N39" i="11"/>
  <c r="L39" i="11"/>
  <c r="J39" i="11"/>
  <c r="H39" i="11"/>
  <c r="AD33" i="11"/>
  <c r="AB33" i="11"/>
  <c r="Z33" i="11"/>
  <c r="W33" i="11"/>
  <c r="U33" i="11"/>
  <c r="R33" i="11"/>
  <c r="P33" i="11"/>
  <c r="N33" i="11"/>
  <c r="L33" i="11"/>
  <c r="J33" i="11"/>
  <c r="H33" i="11"/>
  <c r="AD27" i="11"/>
  <c r="AB27" i="11"/>
  <c r="Z27" i="11"/>
  <c r="W27" i="11"/>
  <c r="U27" i="11"/>
  <c r="R27" i="11"/>
  <c r="P27" i="11"/>
  <c r="N27" i="11"/>
  <c r="L27" i="11"/>
  <c r="J27" i="11"/>
  <c r="H27" i="11"/>
  <c r="AD21" i="11"/>
  <c r="AD57" i="11" s="1"/>
  <c r="AD60" i="11" s="1"/>
  <c r="AB21" i="11"/>
  <c r="AB57" i="11" s="1"/>
  <c r="AB60" i="11" s="1"/>
  <c r="Z21" i="11"/>
  <c r="Z57" i="11" s="1"/>
  <c r="Z60" i="11" s="1"/>
  <c r="W21" i="11"/>
  <c r="W57" i="11" s="1"/>
  <c r="W60" i="11" s="1"/>
  <c r="U21" i="11"/>
  <c r="U57" i="11" s="1"/>
  <c r="U60" i="11" s="1"/>
  <c r="R21" i="11"/>
  <c r="R57" i="11" s="1"/>
  <c r="R60" i="11" s="1"/>
  <c r="P21" i="11"/>
  <c r="P57" i="11" s="1"/>
  <c r="P60" i="11" s="1"/>
  <c r="N21" i="11"/>
  <c r="N57" i="11" s="1"/>
  <c r="N60" i="11" s="1"/>
  <c r="L21" i="11"/>
  <c r="L57" i="11" s="1"/>
  <c r="L60" i="11" s="1"/>
  <c r="J21" i="11"/>
  <c r="J57" i="11" s="1"/>
  <c r="J60" i="11" s="1"/>
  <c r="H21" i="11"/>
  <c r="H57" i="11" s="1"/>
  <c r="H60" i="11" s="1"/>
  <c r="AG60" i="11" s="1"/>
  <c r="AI63" i="11" s="1"/>
  <c r="T58" i="10" l="1"/>
  <c r="H58" i="10"/>
  <c r="T56" i="10"/>
  <c r="N56" i="10"/>
  <c r="N58" i="10" s="1"/>
  <c r="H56" i="10"/>
  <c r="AB37" i="10"/>
  <c r="Z37" i="10"/>
  <c r="X37" i="10"/>
  <c r="V37" i="10"/>
  <c r="T37" i="10"/>
  <c r="R37" i="10"/>
  <c r="P37" i="10"/>
  <c r="N37" i="10"/>
  <c r="L37" i="10"/>
  <c r="J37" i="10"/>
  <c r="H37" i="10"/>
  <c r="AB33" i="10"/>
  <c r="Z33" i="10"/>
  <c r="X33" i="10"/>
  <c r="V33" i="10"/>
  <c r="T33" i="10"/>
  <c r="R33" i="10"/>
  <c r="P33" i="10"/>
  <c r="N33" i="10"/>
  <c r="L33" i="10"/>
  <c r="J33" i="10"/>
  <c r="H33" i="10"/>
  <c r="AB27" i="10"/>
  <c r="Z27" i="10"/>
  <c r="X27" i="10"/>
  <c r="V27" i="10"/>
  <c r="T27" i="10"/>
  <c r="R27" i="10"/>
  <c r="P27" i="10"/>
  <c r="N27" i="10"/>
  <c r="L27" i="10"/>
  <c r="J27" i="10"/>
  <c r="H27" i="10"/>
  <c r="AB23" i="10"/>
  <c r="AB41" i="10" s="1"/>
  <c r="AB44" i="10" s="1"/>
  <c r="Z23" i="10"/>
  <c r="Z41" i="10" s="1"/>
  <c r="Z44" i="10" s="1"/>
  <c r="X23" i="10"/>
  <c r="X41" i="10" s="1"/>
  <c r="X44" i="10" s="1"/>
  <c r="V23" i="10"/>
  <c r="V41" i="10" s="1"/>
  <c r="V44" i="10" s="1"/>
  <c r="T23" i="10"/>
  <c r="T41" i="10" s="1"/>
  <c r="T44" i="10" s="1"/>
  <c r="R23" i="10"/>
  <c r="R41" i="10" s="1"/>
  <c r="R44" i="10" s="1"/>
  <c r="P23" i="10"/>
  <c r="P41" i="10" s="1"/>
  <c r="P44" i="10" s="1"/>
  <c r="N23" i="10"/>
  <c r="N41" i="10" s="1"/>
  <c r="N44" i="10" s="1"/>
  <c r="L23" i="10"/>
  <c r="L41" i="10" s="1"/>
  <c r="L44" i="10" s="1"/>
  <c r="J23" i="10"/>
  <c r="J41" i="10" s="1"/>
  <c r="J44" i="10" s="1"/>
  <c r="H23" i="10"/>
  <c r="H41" i="10" s="1"/>
  <c r="H44" i="10" s="1"/>
  <c r="AG58" i="10" l="1"/>
  <c r="AE44" i="10"/>
  <c r="AG47" i="10" s="1"/>
  <c r="S38" i="9" l="1"/>
  <c r="Z38" i="9" s="1"/>
  <c r="M38" i="9"/>
  <c r="AJ20" i="1" l="1"/>
  <c r="R19" i="3" l="1"/>
  <c r="Q19" i="3"/>
  <c r="Q21" i="3" s="1"/>
  <c r="P19" i="3"/>
  <c r="P21" i="3" s="1"/>
  <c r="O19" i="3"/>
  <c r="O21" i="3" s="1"/>
  <c r="N19" i="3"/>
  <c r="M19" i="3"/>
  <c r="M21" i="3" s="1"/>
  <c r="L19" i="3"/>
  <c r="L21" i="3" s="1"/>
  <c r="K19" i="3"/>
  <c r="K21" i="3" s="1"/>
  <c r="J19" i="3"/>
  <c r="J21" i="3" s="1"/>
  <c r="I19" i="3"/>
  <c r="I21" i="3" s="1"/>
  <c r="H19" i="3"/>
  <c r="H21" i="3" s="1"/>
  <c r="G19" i="3"/>
  <c r="G21" i="3" s="1"/>
  <c r="J29" i="3"/>
  <c r="R21" i="3"/>
  <c r="N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<sst xmlns="http://schemas.openxmlformats.org/spreadsheetml/2006/main" count="823" uniqueCount="525">
  <si>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</si>
  <si>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</si>
  <si>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</si>
  <si>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</si>
  <si>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</si>
  <si>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</si>
  <si>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</si>
  <si>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</si>
  <si>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</si>
  <si>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</si>
  <si>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</si>
  <si>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</si>
  <si>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</si>
  <si>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</si>
  <si>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</si>
  <si>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</si>
  <si>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</si>
  <si>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</si>
  <si>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</si>
  <si>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</si>
  <si>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</si>
  <si>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</si>
  <si>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</si>
  <si>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</si>
  <si>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</si>
  <si>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</si>
  <si>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</si>
  <si>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</si>
  <si>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</si>
  <si>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</si>
  <si>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</si>
  <si>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</si>
  <si>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</si>
  <si>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</si>
  <si>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</si>
  <si>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</si>
  <si>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</si>
  <si>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</si>
  <si>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</si>
  <si>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</si>
  <si>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</si>
  <si>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</si>
  <si>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</si>
  <si>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</si>
  <si>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</si>
  <si>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</si>
  <si>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</si>
  <si>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</si>
  <si>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</si>
  <si>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</si>
  <si>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</si>
  <si>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</si>
  <si>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</si>
  <si>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</si>
  <si>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</si>
  <si>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</si>
  <si>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</si>
  <si>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</si>
  <si>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</si>
  <si>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</si>
  <si>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</si>
  <si>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</si>
  <si>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</si>
  <si>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</si>
  <si>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</si>
  <si>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</si>
  <si>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</si>
  <si>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</si>
  <si>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</si>
  <si>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</si>
  <si>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</si>
  <si>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</si>
  <si>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</si>
  <si>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</si>
  <si>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</si>
  <si>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</si>
  <si>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</si>
  <si>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</si>
  <si>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</si>
  <si>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</si>
  <si>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</si>
  <si>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</si>
  <si>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</si>
  <si>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</si>
  <si>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</si>
  <si>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</si>
  <si>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</si>
  <si>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</si>
  <si>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</si>
  <si>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</si>
  <si>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</si>
  <si>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</si>
  <si>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</si>
  <si>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</si>
  <si>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</si>
  <si>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</si>
  <si>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</si>
  <si>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</si>
  <si>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</si>
  <si>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</si>
  <si>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</si>
  <si>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</si>
  <si>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</si>
  <si>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</si>
  <si>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</si>
  <si>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</si>
  <si>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</si>
  <si>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</si>
  <si>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</si>
  <si>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</si>
  <si>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</si>
  <si>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</si>
  <si>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</si>
  <si>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</si>
  <si>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</si>
  <si>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</si>
  <si>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</si>
  <si>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</si>
  <si>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</si>
  <si>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</si>
  <si>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</si>
  <si>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</si>
  <si>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</si>
  <si>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</si>
  <si>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</si>
  <si>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</si>
  <si>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</si>
  <si>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</si>
  <si>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通所リハビリテーション</t>
    <rPh sb="0" eb="2">
      <t>ツウショ</t>
    </rPh>
    <phoneticPr fontId="20"/>
  </si>
  <si>
    <t>（通常規模・大規模Ⅰ・大規模Ⅱ）</t>
    <rPh sb="1" eb="3">
      <t>ツウジョウ</t>
    </rPh>
    <rPh sb="3" eb="5">
      <t>キボ</t>
    </rPh>
    <rPh sb="6" eb="9">
      <t>ダイキボ</t>
    </rPh>
    <rPh sb="11" eb="14">
      <t>ダイキボ</t>
    </rPh>
    <phoneticPr fontId="20"/>
  </si>
  <si>
    <t>【注意事項】</t>
    <rPh sb="1" eb="3">
      <t>チュウイ</t>
    </rPh>
    <rPh sb="3" eb="5">
      <t>ジコウ</t>
    </rPh>
    <phoneticPr fontId="20"/>
  </si>
  <si>
    <t>ただし、年度が変わる際に定員を２５％以上変更する事業所は②により計算すること。</t>
    <rPh sb="4" eb="6">
      <t>ネンド</t>
    </rPh>
    <rPh sb="7" eb="8">
      <t>カ</t>
    </rPh>
    <rPh sb="10" eb="11">
      <t>サイ</t>
    </rPh>
    <rPh sb="12" eb="14">
      <t>テイイン</t>
    </rPh>
    <rPh sb="18" eb="20">
      <t>イジョウ</t>
    </rPh>
    <rPh sb="20" eb="22">
      <t>ヘンコウ</t>
    </rPh>
    <rPh sb="24" eb="26">
      <t>ジギョウ</t>
    </rPh>
    <rPh sb="26" eb="27">
      <t>ショ</t>
    </rPh>
    <rPh sb="32" eb="34">
      <t>ケイサン</t>
    </rPh>
    <phoneticPr fontId="20"/>
  </si>
  <si>
    <t>通所ﾘﾊﾋﾞﾘﾃｰｼｮﾝの事業開始又は再開してから３月３１日現在で６か月未満の事業所は②により計算すること。</t>
    <rPh sb="0" eb="2">
      <t>ツウショ</t>
    </rPh>
    <rPh sb="13" eb="15">
      <t>ジギョウ</t>
    </rPh>
    <rPh sb="15" eb="17">
      <t>カイシ</t>
    </rPh>
    <rPh sb="17" eb="18">
      <t>マタ</t>
    </rPh>
    <rPh sb="19" eb="21">
      <t>サイカイ</t>
    </rPh>
    <rPh sb="26" eb="27">
      <t>ツキ</t>
    </rPh>
    <rPh sb="29" eb="30">
      <t>ニチ</t>
    </rPh>
    <rPh sb="30" eb="32">
      <t>ゲンザイ</t>
    </rPh>
    <rPh sb="35" eb="36">
      <t>ゲツ</t>
    </rPh>
    <rPh sb="36" eb="38">
      <t>ミマン</t>
    </rPh>
    <rPh sb="39" eb="41">
      <t>ジギョウ</t>
    </rPh>
    <rPh sb="41" eb="42">
      <t>ショ</t>
    </rPh>
    <rPh sb="47" eb="49">
      <t>ケイサン</t>
    </rPh>
    <phoneticPr fontId="20"/>
  </si>
  <si>
    <t>※</t>
    <phoneticPr fontId="20"/>
  </si>
  <si>
    <t>以下の①、②で計算した結果、事業所規模の区分が変わる場合は、区分変更の届出を行うこと。</t>
    <rPh sb="0" eb="2">
      <t>イカ</t>
    </rPh>
    <rPh sb="7" eb="9">
      <t>ケイサン</t>
    </rPh>
    <rPh sb="11" eb="13">
      <t>ケッカ</t>
    </rPh>
    <rPh sb="14" eb="16">
      <t>ジギョウ</t>
    </rPh>
    <rPh sb="16" eb="17">
      <t>ショ</t>
    </rPh>
    <rPh sb="17" eb="19">
      <t>キボ</t>
    </rPh>
    <rPh sb="20" eb="22">
      <t>クブン</t>
    </rPh>
    <rPh sb="23" eb="24">
      <t>カ</t>
    </rPh>
    <rPh sb="26" eb="28">
      <t>バアイ</t>
    </rPh>
    <rPh sb="30" eb="32">
      <t>クブン</t>
    </rPh>
    <rPh sb="32" eb="34">
      <t>ヘンコウ</t>
    </rPh>
    <rPh sb="35" eb="36">
      <t>トド</t>
    </rPh>
    <rPh sb="36" eb="37">
      <t>デ</t>
    </rPh>
    <rPh sb="38" eb="39">
      <t>オコナ</t>
    </rPh>
    <phoneticPr fontId="20"/>
  </si>
  <si>
    <t>①</t>
    <phoneticPr fontId="20"/>
  </si>
  <si>
    <t>月ごとの利用延べ人員数を報酬区分ごとに分けて、区分補正した数字の合計を営業月数で割って算定する。</t>
    <rPh sb="0" eb="1">
      <t>ツキ</t>
    </rPh>
    <rPh sb="4" eb="6">
      <t>リヨウ</t>
    </rPh>
    <rPh sb="6" eb="7">
      <t>ノ</t>
    </rPh>
    <rPh sb="8" eb="10">
      <t>ジンイン</t>
    </rPh>
    <rPh sb="10" eb="11">
      <t>スウ</t>
    </rPh>
    <rPh sb="12" eb="14">
      <t>ホウシュウ</t>
    </rPh>
    <rPh sb="14" eb="16">
      <t>クブン</t>
    </rPh>
    <rPh sb="19" eb="20">
      <t>ワ</t>
    </rPh>
    <rPh sb="23" eb="25">
      <t>クブン</t>
    </rPh>
    <rPh sb="25" eb="27">
      <t>ホセイ</t>
    </rPh>
    <rPh sb="29" eb="31">
      <t>スウジ</t>
    </rPh>
    <rPh sb="32" eb="34">
      <t>ゴウケイ</t>
    </rPh>
    <rPh sb="35" eb="37">
      <t>エイギョウ</t>
    </rPh>
    <rPh sb="37" eb="39">
      <t>ツキスウ</t>
    </rPh>
    <rPh sb="40" eb="41">
      <t>ワ</t>
    </rPh>
    <rPh sb="43" eb="45">
      <t>サンテイ</t>
    </rPh>
    <phoneticPr fontId="20"/>
  </si>
  <si>
    <t>区分</t>
    <rPh sb="0" eb="2">
      <t>クブン</t>
    </rPh>
    <phoneticPr fontId="20"/>
  </si>
  <si>
    <t>補正</t>
    <rPh sb="0" eb="2">
      <t>ホセイ</t>
    </rPh>
    <phoneticPr fontId="20"/>
  </si>
  <si>
    <t>４月</t>
    <rPh sb="1" eb="2">
      <t>ツキ</t>
    </rPh>
    <phoneticPr fontId="20"/>
  </si>
  <si>
    <t>５月</t>
  </si>
  <si>
    <t>６月</t>
  </si>
  <si>
    <t>７月</t>
  </si>
  <si>
    <t>８月</t>
  </si>
  <si>
    <t>９月</t>
  </si>
  <si>
    <t>１０月</t>
  </si>
  <si>
    <t>１１月</t>
  </si>
  <si>
    <t>１２月</t>
  </si>
  <si>
    <t>１月</t>
  </si>
  <si>
    <t>２月</t>
  </si>
  <si>
    <t>計</t>
    <rPh sb="0" eb="1">
      <t>ケイ</t>
    </rPh>
    <phoneticPr fontId="20"/>
  </si>
  <si>
    <t>①、②により算出した</t>
    <rPh sb="6" eb="8">
      <t>サンシュツ</t>
    </rPh>
    <phoneticPr fontId="20"/>
  </si>
  <si>
    <t>月平均利用延べ人員数</t>
    <rPh sb="0" eb="1">
      <t>ツキ</t>
    </rPh>
    <rPh sb="1" eb="3">
      <t>ヘイキン</t>
    </rPh>
    <rPh sb="3" eb="5">
      <t>リヨウ</t>
    </rPh>
    <rPh sb="5" eb="6">
      <t>ノ</t>
    </rPh>
    <rPh sb="7" eb="9">
      <t>ジンイン</t>
    </rPh>
    <rPh sb="9" eb="10">
      <t>スウ</t>
    </rPh>
    <phoneticPr fontId="20"/>
  </si>
  <si>
    <t>②</t>
    <phoneticPr fontId="20"/>
  </si>
  <si>
    <t>人</t>
    <rPh sb="0" eb="1">
      <t>ニン</t>
    </rPh>
    <phoneticPr fontId="20"/>
  </si>
  <si>
    <t>日</t>
    <rPh sb="0" eb="1">
      <t>ニチ</t>
    </rPh>
    <phoneticPr fontId="20"/>
  </si>
  <si>
    <t>以下により計算すること。（青色の欄に数字を入力する。）</t>
    <rPh sb="0" eb="2">
      <t>イカ</t>
    </rPh>
    <rPh sb="5" eb="7">
      <t>ケイサン</t>
    </rPh>
    <rPh sb="13" eb="15">
      <t>アオイロ</t>
    </rPh>
    <rPh sb="16" eb="17">
      <t>ラン</t>
    </rPh>
    <rPh sb="18" eb="20">
      <t>スウジ</t>
    </rPh>
    <rPh sb="21" eb="23">
      <t>ニュウリョク</t>
    </rPh>
    <phoneticPr fontId="20"/>
  </si>
  <si>
    <t>Ⅰ</t>
    <phoneticPr fontId="20"/>
  </si>
  <si>
    <t>算定区分の変更は、毎年３月に行い、年度途中による算定区分変更は行わない。</t>
    <rPh sb="0" eb="2">
      <t>サンテイ</t>
    </rPh>
    <rPh sb="2" eb="4">
      <t>クブン</t>
    </rPh>
    <rPh sb="5" eb="7">
      <t>ヘンコウ</t>
    </rPh>
    <rPh sb="9" eb="11">
      <t>マイトシ</t>
    </rPh>
    <rPh sb="12" eb="13">
      <t>ツキ</t>
    </rPh>
    <rPh sb="14" eb="15">
      <t>オコナ</t>
    </rPh>
    <rPh sb="17" eb="19">
      <t>ネンド</t>
    </rPh>
    <rPh sb="19" eb="21">
      <t>トチュウ</t>
    </rPh>
    <rPh sb="24" eb="26">
      <t>サンテイ</t>
    </rPh>
    <rPh sb="26" eb="28">
      <t>クブン</t>
    </rPh>
    <rPh sb="28" eb="30">
      <t>ヘンコウ</t>
    </rPh>
    <rPh sb="31" eb="32">
      <t>オコナ</t>
    </rPh>
    <phoneticPr fontId="20"/>
  </si>
  <si>
    <t>通所介護事業所の新規開始又は再開してから３月３１日現在で６か月以上の事業所は①により計算すること。</t>
    <rPh sb="0" eb="2">
      <t>ツウショ</t>
    </rPh>
    <rPh sb="2" eb="4">
      <t>カイゴ</t>
    </rPh>
    <rPh sb="4" eb="6">
      <t>ジギョウ</t>
    </rPh>
    <rPh sb="6" eb="7">
      <t>ショ</t>
    </rPh>
    <rPh sb="8" eb="10">
      <t>シンキ</t>
    </rPh>
    <rPh sb="10" eb="12">
      <t>カイシ</t>
    </rPh>
    <rPh sb="12" eb="13">
      <t>マタ</t>
    </rPh>
    <rPh sb="14" eb="16">
      <t>サイカイ</t>
    </rPh>
    <rPh sb="21" eb="22">
      <t>ツキ</t>
    </rPh>
    <rPh sb="24" eb="25">
      <t>ニチ</t>
    </rPh>
    <rPh sb="25" eb="27">
      <t>ゲンザイ</t>
    </rPh>
    <rPh sb="30" eb="31">
      <t>ゲツ</t>
    </rPh>
    <rPh sb="31" eb="33">
      <t>イジョウ</t>
    </rPh>
    <rPh sb="34" eb="36">
      <t>ジギョウ</t>
    </rPh>
    <rPh sb="36" eb="37">
      <t>ショ</t>
    </rPh>
    <rPh sb="42" eb="44">
      <t>ケイサン</t>
    </rPh>
    <phoneticPr fontId="20"/>
  </si>
  <si>
    <t>通所介護事業の開始又は再開してから３月３１日現在で６か月未満の事業所は②により計算すること。</t>
    <rPh sb="0" eb="2">
      <t>ツウショ</t>
    </rPh>
    <rPh sb="2" eb="4">
      <t>カイゴ</t>
    </rPh>
    <rPh sb="4" eb="6">
      <t>ジギョウ</t>
    </rPh>
    <rPh sb="7" eb="9">
      <t>カイシ</t>
    </rPh>
    <rPh sb="9" eb="10">
      <t>マタ</t>
    </rPh>
    <rPh sb="11" eb="13">
      <t>サイカイ</t>
    </rPh>
    <rPh sb="18" eb="19">
      <t>ツキ</t>
    </rPh>
    <rPh sb="21" eb="22">
      <t>ニチ</t>
    </rPh>
    <rPh sb="22" eb="24">
      <t>ゲンザイ</t>
    </rPh>
    <rPh sb="27" eb="28">
      <t>ゲツ</t>
    </rPh>
    <rPh sb="28" eb="30">
      <t>ミマン</t>
    </rPh>
    <rPh sb="31" eb="33">
      <t>ジギョウ</t>
    </rPh>
    <rPh sb="33" eb="34">
      <t>ショ</t>
    </rPh>
    <rPh sb="39" eb="41">
      <t>ケイサン</t>
    </rPh>
    <phoneticPr fontId="20"/>
  </si>
  <si>
    <t>なお、予定される１月当たりの営業日数は、指定日から１年間の営業予定日数を１２で割って算定すること。</t>
    <rPh sb="3" eb="5">
      <t>ヨテイ</t>
    </rPh>
    <rPh sb="9" eb="11">
      <t>ツキア</t>
    </rPh>
    <rPh sb="14" eb="16">
      <t>エイギョウ</t>
    </rPh>
    <rPh sb="16" eb="18">
      <t>ニッスウ</t>
    </rPh>
    <rPh sb="20" eb="22">
      <t>シテイ</t>
    </rPh>
    <rPh sb="22" eb="23">
      <t>ビ</t>
    </rPh>
    <rPh sb="26" eb="28">
      <t>ネンカン</t>
    </rPh>
    <rPh sb="29" eb="31">
      <t>エイギョウ</t>
    </rPh>
    <rPh sb="31" eb="33">
      <t>ヨテイ</t>
    </rPh>
    <rPh sb="33" eb="35">
      <t>ニッスウ</t>
    </rPh>
    <rPh sb="39" eb="40">
      <t>ワ</t>
    </rPh>
    <rPh sb="42" eb="44">
      <t>サンテイ</t>
    </rPh>
    <phoneticPr fontId="20"/>
  </si>
  <si>
    <t>介護予防又は第一号通所事業のみを別単位で実施している事業所は、当単位の定員数は含めないこと。</t>
    <rPh sb="0" eb="2">
      <t>カイゴ</t>
    </rPh>
    <rPh sb="2" eb="4">
      <t>ヨボウ</t>
    </rPh>
    <rPh sb="4" eb="5">
      <t>マタ</t>
    </rPh>
    <rPh sb="6" eb="7">
      <t>ダイ</t>
    </rPh>
    <rPh sb="7" eb="9">
      <t>イチゴウ</t>
    </rPh>
    <rPh sb="9" eb="11">
      <t>ツウショ</t>
    </rPh>
    <rPh sb="11" eb="13">
      <t>ジギョウ</t>
    </rPh>
    <rPh sb="16" eb="17">
      <t>ベツ</t>
    </rPh>
    <rPh sb="17" eb="19">
      <t>タンイ</t>
    </rPh>
    <rPh sb="20" eb="22">
      <t>ジッシ</t>
    </rPh>
    <rPh sb="26" eb="29">
      <t>ジギョウショ</t>
    </rPh>
    <rPh sb="31" eb="32">
      <t>トウ</t>
    </rPh>
    <rPh sb="32" eb="34">
      <t>タンイ</t>
    </rPh>
    <rPh sb="35" eb="37">
      <t>テイイン</t>
    </rPh>
    <rPh sb="37" eb="38">
      <t>カズ</t>
    </rPh>
    <rPh sb="39" eb="40">
      <t>フク</t>
    </rPh>
    <phoneticPr fontId="20"/>
  </si>
  <si>
    <t>第一号通所事業とは、介護予防・日常生活支援総合事業の通所型サービスを指すが、緩和した基準によるサービスは含めないこと。</t>
    <rPh sb="0" eb="1">
      <t>ダイ</t>
    </rPh>
    <rPh sb="1" eb="3">
      <t>イチゴウ</t>
    </rPh>
    <rPh sb="3" eb="5">
      <t>ツウショ</t>
    </rPh>
    <rPh sb="5" eb="7">
      <t>ジギョウ</t>
    </rPh>
    <rPh sb="26" eb="29">
      <t>ツウショガタ</t>
    </rPh>
    <rPh sb="34" eb="35">
      <t>サ</t>
    </rPh>
    <rPh sb="38" eb="40">
      <t>カンワ</t>
    </rPh>
    <rPh sb="42" eb="44">
      <t>キジュン</t>
    </rPh>
    <rPh sb="52" eb="53">
      <t>フク</t>
    </rPh>
    <phoneticPr fontId="20"/>
  </si>
  <si>
    <t>なお、区分が変わらない場合は、当書類を事業所で５年間保存すること。</t>
    <rPh sb="3" eb="5">
      <t>クブン</t>
    </rPh>
    <rPh sb="6" eb="7">
      <t>カ</t>
    </rPh>
    <rPh sb="11" eb="13">
      <t>バアイ</t>
    </rPh>
    <rPh sb="15" eb="16">
      <t>トウ</t>
    </rPh>
    <rPh sb="16" eb="18">
      <t>ショルイ</t>
    </rPh>
    <rPh sb="19" eb="21">
      <t>ジギョウ</t>
    </rPh>
    <rPh sb="21" eb="22">
      <t>ショ</t>
    </rPh>
    <rPh sb="24" eb="25">
      <t>ネン</t>
    </rPh>
    <rPh sb="25" eb="26">
      <t>カン</t>
    </rPh>
    <rPh sb="26" eb="28">
      <t>ホゾン</t>
    </rPh>
    <phoneticPr fontId="20"/>
  </si>
  <si>
    <t>　　　　　　　　　　　　　年月
報酬区分</t>
    <rPh sb="13" eb="15">
      <t>ネンゲツ</t>
    </rPh>
    <rPh sb="16" eb="18">
      <t>ホウシュウ</t>
    </rPh>
    <rPh sb="18" eb="20">
      <t>クブン</t>
    </rPh>
    <phoneticPr fontId="20"/>
  </si>
  <si>
    <t>年度</t>
    <rPh sb="0" eb="2">
      <t>ネンド</t>
    </rPh>
    <phoneticPr fontId="20"/>
  </si>
  <si>
    <t>（☆） 算定区分</t>
    <rPh sb="4" eb="6">
      <t>サンテイ</t>
    </rPh>
    <rPh sb="6" eb="8">
      <t>クブン</t>
    </rPh>
    <phoneticPr fontId="20"/>
  </si>
  <si>
    <t>通所介護</t>
    <rPh sb="0" eb="2">
      <t>ツウショ</t>
    </rPh>
    <rPh sb="2" eb="4">
      <t>カイゴ</t>
    </rPh>
    <phoneticPr fontId="20"/>
  </si>
  <si>
    <t>3時間以上4時間未満
4時間以上5時間未満
（2時間～3時間を含む）</t>
    <rPh sb="1" eb="3">
      <t>ジカン</t>
    </rPh>
    <rPh sb="3" eb="5">
      <t>イジョウ</t>
    </rPh>
    <rPh sb="6" eb="8">
      <t>ジカン</t>
    </rPh>
    <rPh sb="8" eb="10">
      <t>ミマン</t>
    </rPh>
    <rPh sb="12" eb="14">
      <t>ジカン</t>
    </rPh>
    <rPh sb="14" eb="16">
      <t>イジョウ</t>
    </rPh>
    <rPh sb="17" eb="19">
      <t>ジカン</t>
    </rPh>
    <rPh sb="19" eb="21">
      <t>ミマン</t>
    </rPh>
    <phoneticPr fontId="20"/>
  </si>
  <si>
    <t>（区分補正　×1/2　）</t>
    <rPh sb="1" eb="3">
      <t>クブン</t>
    </rPh>
    <rPh sb="3" eb="5">
      <t>ホセイ</t>
    </rPh>
    <phoneticPr fontId="20"/>
  </si>
  <si>
    <t>（小数点以下切上げ）</t>
    <rPh sb="1" eb="4">
      <t>ショウスウテン</t>
    </rPh>
    <rPh sb="4" eb="6">
      <t>イカ</t>
    </rPh>
    <rPh sb="6" eb="8">
      <t>キリア</t>
    </rPh>
    <phoneticPr fontId="20"/>
  </si>
  <si>
    <t>７５０以下：通常規模</t>
    <rPh sb="3" eb="5">
      <t>イカ</t>
    </rPh>
    <phoneticPr fontId="20"/>
  </si>
  <si>
    <t>5時間以上6時間未満
6時間以上7時間未満</t>
    <rPh sb="1" eb="3">
      <t>ジカン</t>
    </rPh>
    <rPh sb="3" eb="5">
      <t>イジョウ</t>
    </rPh>
    <rPh sb="6" eb="8">
      <t>ジカン</t>
    </rPh>
    <rPh sb="8" eb="10">
      <t>ミマン</t>
    </rPh>
    <rPh sb="12" eb="14">
      <t>ジカン</t>
    </rPh>
    <rPh sb="14" eb="16">
      <t>イジョウ</t>
    </rPh>
    <rPh sb="17" eb="19">
      <t>ジカン</t>
    </rPh>
    <rPh sb="19" eb="21">
      <t>ミマン</t>
    </rPh>
    <phoneticPr fontId="20"/>
  </si>
  <si>
    <t>（区分補正　×3/4　）</t>
    <rPh sb="1" eb="3">
      <t>クブン</t>
    </rPh>
    <rPh sb="3" eb="5">
      <t>ホセイ</t>
    </rPh>
    <phoneticPr fontId="20"/>
  </si>
  <si>
    <t>９０１以上　：大規模Ⅱ</t>
    <rPh sb="3" eb="5">
      <t>イジョウ</t>
    </rPh>
    <phoneticPr fontId="20"/>
  </si>
  <si>
    <t>7時間以上8時間未満
8時間以上9時間未満</t>
    <rPh sb="1" eb="3">
      <t>ジカン</t>
    </rPh>
    <rPh sb="3" eb="5">
      <t>イジョウ</t>
    </rPh>
    <rPh sb="6" eb="8">
      <t>ジカン</t>
    </rPh>
    <rPh sb="8" eb="10">
      <t>ミマン</t>
    </rPh>
    <rPh sb="12" eb="14">
      <t>ジカン</t>
    </rPh>
    <rPh sb="14" eb="16">
      <t>イジョウ</t>
    </rPh>
    <rPh sb="17" eb="19">
      <t>ジカン</t>
    </rPh>
    <rPh sb="19" eb="21">
      <t>ミマン</t>
    </rPh>
    <phoneticPr fontId="20"/>
  </si>
  <si>
    <t>第一号通所事業</t>
    <rPh sb="0" eb="2">
      <t>ダイイチ</t>
    </rPh>
    <rPh sb="2" eb="3">
      <t>ゴウ</t>
    </rPh>
    <rPh sb="3" eb="5">
      <t>ツウショ</t>
    </rPh>
    <rPh sb="5" eb="7">
      <t>ジギョウ</t>
    </rPh>
    <phoneticPr fontId="20"/>
  </si>
  <si>
    <t>5時間未満</t>
    <rPh sb="1" eb="3">
      <t>ジカン</t>
    </rPh>
    <rPh sb="3" eb="5">
      <t>ミマン</t>
    </rPh>
    <phoneticPr fontId="20"/>
  </si>
  <si>
    <t>5時間以上7時間未満</t>
    <rPh sb="1" eb="3">
      <t>ジカン</t>
    </rPh>
    <rPh sb="3" eb="5">
      <t>イジョウ</t>
    </rPh>
    <rPh sb="6" eb="8">
      <t>ジカン</t>
    </rPh>
    <rPh sb="8" eb="10">
      <t>ミマン</t>
    </rPh>
    <phoneticPr fontId="20"/>
  </si>
  <si>
    <t>7時間以上9時間未満</t>
    <rPh sb="1" eb="3">
      <t>ジカン</t>
    </rPh>
    <rPh sb="3" eb="5">
      <t>イジョウ</t>
    </rPh>
    <rPh sb="6" eb="8">
      <t>ジカン</t>
    </rPh>
    <rPh sb="8" eb="10">
      <t>ミマン</t>
    </rPh>
    <phoneticPr fontId="20"/>
  </si>
  <si>
    <t>利用延人員数</t>
    <rPh sb="0" eb="2">
      <t>リヨウ</t>
    </rPh>
    <rPh sb="2" eb="3">
      <t>ノ</t>
    </rPh>
    <rPh sb="3" eb="5">
      <t>ジンイン</t>
    </rPh>
    <rPh sb="5" eb="6">
      <t>スウ</t>
    </rPh>
    <phoneticPr fontId="20"/>
  </si>
  <si>
    <t>人員数合計</t>
    <rPh sb="0" eb="2">
      <t>ジンイン</t>
    </rPh>
    <rPh sb="2" eb="3">
      <t>スウ</t>
    </rPh>
    <rPh sb="3" eb="5">
      <t>ゴウケイ</t>
    </rPh>
    <phoneticPr fontId="20"/>
  </si>
  <si>
    <t>営業月数</t>
    <rPh sb="0" eb="2">
      <t>エイギョウ</t>
    </rPh>
    <rPh sb="2" eb="4">
      <t>ツキスウ</t>
    </rPh>
    <phoneticPr fontId="20"/>
  </si>
  <si>
    <t>毎日営業月に1を入力</t>
    <rPh sb="0" eb="2">
      <t>マイニチ</t>
    </rPh>
    <rPh sb="2" eb="4">
      <t>エイギョウ</t>
    </rPh>
    <rPh sb="4" eb="5">
      <t>ヅキ</t>
    </rPh>
    <rPh sb="8" eb="10">
      <t>ニュウリョク</t>
    </rPh>
    <phoneticPr fontId="20"/>
  </si>
  <si>
    <t>毎日営業月補正人員数
（×6/7）　　【※１】</t>
    <rPh sb="0" eb="2">
      <t>マイニチ</t>
    </rPh>
    <rPh sb="2" eb="4">
      <t>エイギョウ</t>
    </rPh>
    <rPh sb="4" eb="5">
      <t>ツキ</t>
    </rPh>
    <rPh sb="5" eb="7">
      <t>ホセイ</t>
    </rPh>
    <rPh sb="7" eb="9">
      <t>ジンイン</t>
    </rPh>
    <rPh sb="9" eb="10">
      <t>スウ</t>
    </rPh>
    <phoneticPr fontId="20"/>
  </si>
  <si>
    <t>平均利用延人員数（☆）</t>
    <rPh sb="0" eb="2">
      <t>ヘイキン</t>
    </rPh>
    <rPh sb="2" eb="4">
      <t>リヨウ</t>
    </rPh>
    <rPh sb="4" eb="5">
      <t>ノ</t>
    </rPh>
    <rPh sb="5" eb="7">
      <t>ジンイン</t>
    </rPh>
    <rPh sb="7" eb="8">
      <t>スウ</t>
    </rPh>
    <phoneticPr fontId="20"/>
  </si>
  <si>
    <t>利用定員の90％に、予定される１月当たりの営業日数を乗じて算定する。</t>
    <rPh sb="0" eb="2">
      <t>リヨウ</t>
    </rPh>
    <rPh sb="2" eb="4">
      <t>テイイン</t>
    </rPh>
    <rPh sb="10" eb="12">
      <t>ヨテイ</t>
    </rPh>
    <rPh sb="16" eb="17">
      <t>ツキ</t>
    </rPh>
    <rPh sb="17" eb="18">
      <t>ア</t>
    </rPh>
    <rPh sb="21" eb="23">
      <t>エイギョウ</t>
    </rPh>
    <rPh sb="23" eb="25">
      <t>ニッスウ</t>
    </rPh>
    <rPh sb="26" eb="27">
      <t>ジョウ</t>
    </rPh>
    <rPh sb="29" eb="31">
      <t>サンテイ</t>
    </rPh>
    <phoneticPr fontId="20"/>
  </si>
  <si>
    <t>提供時間帯</t>
    <rPh sb="0" eb="2">
      <t>テイキョウ</t>
    </rPh>
    <rPh sb="2" eb="5">
      <t>ジカンタイ</t>
    </rPh>
    <phoneticPr fontId="20"/>
  </si>
  <si>
    <t>3時間以上4時間未満
4時間以上5時間未満</t>
    <rPh sb="1" eb="3">
      <t>ジカン</t>
    </rPh>
    <rPh sb="3" eb="5">
      <t>イジョウ</t>
    </rPh>
    <rPh sb="6" eb="8">
      <t>ジカン</t>
    </rPh>
    <rPh sb="8" eb="10">
      <t>ミマン</t>
    </rPh>
    <rPh sb="12" eb="14">
      <t>ジカン</t>
    </rPh>
    <rPh sb="14" eb="16">
      <t>イジョウ</t>
    </rPh>
    <rPh sb="17" eb="19">
      <t>ジカン</t>
    </rPh>
    <rPh sb="19" eb="21">
      <t>ミマン</t>
    </rPh>
    <phoneticPr fontId="20"/>
  </si>
  <si>
    <t>毎日営業であれば１を入力</t>
    <rPh sb="0" eb="2">
      <t>マイニチ</t>
    </rPh>
    <rPh sb="2" eb="4">
      <t>エイギョウ</t>
    </rPh>
    <rPh sb="10" eb="12">
      <t>ニュウリョク</t>
    </rPh>
    <phoneticPr fontId="20"/>
  </si>
  <si>
    <t>（2時間～3時間を含む）</t>
    <phoneticPr fontId="20"/>
  </si>
  <si>
    <t>利用定員</t>
    <rPh sb="0" eb="2">
      <t>リヨウ</t>
    </rPh>
    <rPh sb="2" eb="4">
      <t>テイイン</t>
    </rPh>
    <phoneticPr fontId="20"/>
  </si>
  <si>
    <t>【計算過程で発生する小数点以下の端数処理のルール】</t>
    <rPh sb="1" eb="3">
      <t>ケイサン</t>
    </rPh>
    <rPh sb="3" eb="5">
      <t>カテイ</t>
    </rPh>
    <rPh sb="6" eb="8">
      <t>ハッセイ</t>
    </rPh>
    <rPh sb="10" eb="13">
      <t>ショウスウテン</t>
    </rPh>
    <rPh sb="13" eb="15">
      <t>イカ</t>
    </rPh>
    <rPh sb="16" eb="18">
      <t>ハスウ</t>
    </rPh>
    <rPh sb="18" eb="20">
      <t>ショリ</t>
    </rPh>
    <phoneticPr fontId="20"/>
  </si>
  <si>
    <t>上記※１のみ、小数点第三位を四捨五入。それ以外は端数処理をせず、小数点以下切上げです。（計算式は入力済）</t>
    <rPh sb="0" eb="2">
      <t>ジョウキ</t>
    </rPh>
    <rPh sb="7" eb="10">
      <t>ショウスウテン</t>
    </rPh>
    <rPh sb="10" eb="11">
      <t>ダイ</t>
    </rPh>
    <rPh sb="11" eb="13">
      <t>サンイ</t>
    </rPh>
    <rPh sb="14" eb="18">
      <t>シシャゴニュウ</t>
    </rPh>
    <rPh sb="21" eb="23">
      <t>イガイ</t>
    </rPh>
    <rPh sb="24" eb="26">
      <t>ハスウ</t>
    </rPh>
    <rPh sb="26" eb="28">
      <t>ショリ</t>
    </rPh>
    <rPh sb="32" eb="35">
      <t>ショウスウテン</t>
    </rPh>
    <rPh sb="35" eb="37">
      <t>イカ</t>
    </rPh>
    <rPh sb="37" eb="39">
      <t>キリア</t>
    </rPh>
    <rPh sb="44" eb="46">
      <t>ケイサン</t>
    </rPh>
    <rPh sb="46" eb="47">
      <t>シキ</t>
    </rPh>
    <rPh sb="48" eb="50">
      <t>ニュウリョク</t>
    </rPh>
    <rPh sb="50" eb="51">
      <t>ズ</t>
    </rPh>
    <phoneticPr fontId="20"/>
  </si>
  <si>
    <t>通所介護の算定区分</t>
    <rPh sb="0" eb="2">
      <t>ツウショ</t>
    </rPh>
    <rPh sb="2" eb="4">
      <t>カイゴ</t>
    </rPh>
    <rPh sb="5" eb="7">
      <t>サンテイ</t>
    </rPh>
    <rPh sb="7" eb="9">
      <t>クブン</t>
    </rPh>
    <phoneticPr fontId="20"/>
  </si>
  <si>
    <t>感染症又は災害の発生を理由とする通所介護等の介護報酬による評価　届出様式　</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</si>
  <si>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中重度者ケア体制加算に係る届出書（（地域密着型）通所介護事業所）</t>
    <rPh sb="0" eb="1">
      <t>ナカ</t>
    </rPh>
    <rPh sb="1" eb="3">
      <t>ジュウド</t>
    </rPh>
    <rPh sb="3" eb="4">
      <t>シャ</t>
    </rPh>
    <rPh sb="6" eb="8">
      <t>タイセイ</t>
    </rPh>
    <rPh sb="8" eb="10">
      <t>カサン</t>
    </rPh>
    <rPh sb="11" eb="12">
      <t>カカワ</t>
    </rPh>
    <rPh sb="13" eb="16">
      <t>トドケデショ</t>
    </rPh>
    <rPh sb="18" eb="20">
      <t>チイキ</t>
    </rPh>
    <rPh sb="20" eb="22">
      <t>ミッチャク</t>
    </rPh>
    <rPh sb="22" eb="23">
      <t>ガタ</t>
    </rPh>
    <rPh sb="24" eb="26">
      <t>ツウショ</t>
    </rPh>
    <rPh sb="26" eb="28">
      <t>カイゴ</t>
    </rPh>
    <rPh sb="28" eb="31">
      <t>ジギョウショ</t>
    </rPh>
    <phoneticPr fontId="20"/>
  </si>
  <si>
    <t>事業所名</t>
    <rPh sb="0" eb="3">
      <t>ジギョウショ</t>
    </rPh>
    <rPh sb="3" eb="4">
      <t>メイ</t>
    </rPh>
    <phoneticPr fontId="20"/>
  </si>
  <si>
    <t>異動区分</t>
    <rPh sb="0" eb="2">
      <t>イドウ</t>
    </rPh>
    <rPh sb="2" eb="4">
      <t>クブン</t>
    </rPh>
    <phoneticPr fontId="20"/>
  </si>
  <si>
    <t>①　新規</t>
    <rPh sb="2" eb="4">
      <t>シンキ</t>
    </rPh>
    <phoneticPr fontId="20"/>
  </si>
  <si>
    <t>②　変更</t>
    <rPh sb="2" eb="4">
      <t>ヘンコウ</t>
    </rPh>
    <phoneticPr fontId="20"/>
  </si>
  <si>
    <t>③　終了</t>
    <rPh sb="2" eb="4">
      <t>シュウリョウ</t>
    </rPh>
    <phoneticPr fontId="20"/>
  </si>
  <si>
    <t>施設種別</t>
    <rPh sb="0" eb="2">
      <t>シセツ</t>
    </rPh>
    <rPh sb="2" eb="4">
      <t>シュベツ</t>
    </rPh>
    <phoneticPr fontId="20"/>
  </si>
  <si>
    <t>①　通所介護　　　　　　②地域密着型通所介護</t>
    <rPh sb="2" eb="4">
      <t>ツウショ</t>
    </rPh>
    <rPh sb="4" eb="6">
      <t>カイゴ</t>
    </rPh>
    <rPh sb="13" eb="18">
      <t>チイキミッチャクガタ</t>
    </rPh>
    <rPh sb="18" eb="20">
      <t>ツウショ</t>
    </rPh>
    <rPh sb="20" eb="22">
      <t>カイゴ</t>
    </rPh>
    <phoneticPr fontId="20"/>
  </si>
  <si>
    <t>人材要件</t>
    <rPh sb="0" eb="2">
      <t>ジンザイ</t>
    </rPh>
    <rPh sb="2" eb="4">
      <t>ヨウケン</t>
    </rPh>
    <phoneticPr fontId="20"/>
  </si>
  <si>
    <t>①　人員基準に規定する看護職員又は介護職員の員数に加え、看護職員又は介護職員を</t>
    <phoneticPr fontId="20"/>
  </si>
  <si>
    <t>有 ・ 無</t>
    <rPh sb="0" eb="1">
      <t>ユウ</t>
    </rPh>
    <rPh sb="4" eb="5">
      <t>ム</t>
    </rPh>
    <phoneticPr fontId="20"/>
  </si>
  <si>
    <t>常勤換算方法で２以上確保している</t>
    <rPh sb="10" eb="12">
      <t>カクホ</t>
    </rPh>
    <phoneticPr fontId="20"/>
  </si>
  <si>
    <t>名</t>
    <rPh sb="0" eb="1">
      <t>メイ</t>
    </rPh>
    <phoneticPr fontId="20"/>
  </si>
  <si>
    <t>基準上の必要従業者数</t>
    <rPh sb="4" eb="6">
      <t>ヒツヨウ</t>
    </rPh>
    <rPh sb="6" eb="7">
      <t>ジュウ</t>
    </rPh>
    <phoneticPr fontId="20"/>
  </si>
  <si>
    <t>配置従業者数</t>
    <rPh sb="0" eb="2">
      <t>ハイチ</t>
    </rPh>
    <rPh sb="2" eb="3">
      <t>ジュウ</t>
    </rPh>
    <rPh sb="3" eb="6">
      <t>ギョウシャスウ</t>
    </rPh>
    <phoneticPr fontId="20"/>
  </si>
  <si>
    <t>名（別紙勤務表と一致）</t>
    <rPh sb="0" eb="1">
      <t>メイ</t>
    </rPh>
    <rPh sb="2" eb="4">
      <t>ベッシ</t>
    </rPh>
    <rPh sb="4" eb="6">
      <t>キンム</t>
    </rPh>
    <rPh sb="6" eb="7">
      <t>ヒョウ</t>
    </rPh>
    <rPh sb="8" eb="10">
      <t>イッチ</t>
    </rPh>
    <phoneticPr fontId="20"/>
  </si>
  <si>
    <t>②　サービス提供時間帯を通じて、専ら当該事業のサービス提供に当たる看護職員を</t>
    <phoneticPr fontId="20"/>
  </si>
  <si>
    <t>１名以上配置している</t>
    <phoneticPr fontId="20"/>
  </si>
  <si>
    <t>利用者等の状況</t>
    <rPh sb="0" eb="3">
      <t>リヨウシャ</t>
    </rPh>
    <rPh sb="3" eb="4">
      <t>トウ</t>
    </rPh>
    <rPh sb="5" eb="7">
      <t>ジョウキョウ</t>
    </rPh>
    <phoneticPr fontId="20"/>
  </si>
  <si>
    <t>月</t>
    <rPh sb="0" eb="1">
      <t>ガツ</t>
    </rPh>
    <phoneticPr fontId="20"/>
  </si>
  <si>
    <t>③の平均</t>
    <rPh sb="2" eb="4">
      <t>ヘイキン</t>
    </rPh>
    <phoneticPr fontId="20"/>
  </si>
  <si>
    <t>①</t>
    <phoneticPr fontId="20"/>
  </si>
  <si>
    <t>利用者の総数</t>
    <rPh sb="0" eb="3">
      <t>リヨウシャ</t>
    </rPh>
    <rPh sb="4" eb="6">
      <t>ソウスウ</t>
    </rPh>
    <phoneticPr fontId="20"/>
  </si>
  <si>
    <t>②</t>
    <phoneticPr fontId="20"/>
  </si>
  <si>
    <t>①のうち
要介護度が３、４又は５である者の総数</t>
    <rPh sb="5" eb="8">
      <t>ヨウカイゴ</t>
    </rPh>
    <rPh sb="8" eb="9">
      <t>ド</t>
    </rPh>
    <rPh sb="13" eb="14">
      <t>マタ</t>
    </rPh>
    <rPh sb="19" eb="20">
      <t>シャ</t>
    </rPh>
    <rPh sb="21" eb="23">
      <t>ソウスウ</t>
    </rPh>
    <phoneticPr fontId="20"/>
  </si>
  <si>
    <t>③</t>
    <phoneticPr fontId="20"/>
  </si>
  <si>
    <t>①に占める②の割合（②／①）</t>
    <rPh sb="2" eb="3">
      <t>シ</t>
    </rPh>
    <rPh sb="7" eb="9">
      <t>ワリアイ</t>
    </rPh>
    <phoneticPr fontId="20"/>
  </si>
  <si>
    <t>※ ③の平均が３０％以上</t>
    <phoneticPr fontId="20"/>
  </si>
  <si>
    <t>②　サービス提供時間帯を通じて、専ら当該事業のサービス提供に当たる認知症介護</t>
    <phoneticPr fontId="20"/>
  </si>
  <si>
    <t>指導者研修、認知症介護実践リーダー研修、認知症介護実践者研修等を修了した者を</t>
    <phoneticPr fontId="20"/>
  </si>
  <si>
    <t>①のうち
認知症高齢者の日常生活自立度Ⅲ以上の総数</t>
    <rPh sb="5" eb="8">
      <t>ニンチショウ</t>
    </rPh>
    <rPh sb="8" eb="11">
      <t>コウレイシャ</t>
    </rPh>
    <rPh sb="12" eb="14">
      <t>ニチジョウ</t>
    </rPh>
    <rPh sb="14" eb="16">
      <t>セイカツ</t>
    </rPh>
    <rPh sb="16" eb="19">
      <t>ジリツド</t>
    </rPh>
    <rPh sb="20" eb="22">
      <t>イジョウ</t>
    </rPh>
    <rPh sb="23" eb="25">
      <t>ソウスウ</t>
    </rPh>
    <phoneticPr fontId="20"/>
  </si>
  <si>
    <t>※ ③の平均が２０％以上</t>
    <phoneticPr fontId="20"/>
  </si>
  <si>
    <t>（参考4）</t>
    <rPh sb="1" eb="3">
      <t>サンコウ</t>
    </rPh>
    <phoneticPr fontId="20"/>
  </si>
  <si>
    <t>　　年　　月　　日</t>
    <rPh sb="2" eb="3">
      <t>ネン</t>
    </rPh>
    <rPh sb="5" eb="6">
      <t>ツキ</t>
    </rPh>
    <rPh sb="8" eb="9">
      <t>ヒ</t>
    </rPh>
    <phoneticPr fontId="20"/>
  </si>
  <si>
    <t>認知症加算に係る届出書（（地域密着型）通所介護事業所）</t>
    <rPh sb="0" eb="3">
      <t>ニンチショウ</t>
    </rPh>
    <rPh sb="3" eb="5">
      <t>カサン</t>
    </rPh>
    <rPh sb="6" eb="7">
      <t>カカワ</t>
    </rPh>
    <rPh sb="8" eb="11">
      <t>トドケデショ</t>
    </rPh>
    <phoneticPr fontId="20"/>
  </si>
  <si>
    <t>（参考3-1）</t>
    <rPh sb="1" eb="3">
      <t>サンコウ</t>
    </rPh>
    <phoneticPr fontId="3"/>
  </si>
  <si>
    <t>（参考3）</t>
    <rPh sb="1" eb="3">
      <t>サンコウ</t>
    </rPh>
    <phoneticPr fontId="3"/>
  </si>
  <si>
    <t>（参考3-2）</t>
    <rPh sb="1" eb="3">
      <t>サンコウ</t>
    </rPh>
    <phoneticPr fontId="3"/>
  </si>
  <si>
    <t>参考１</t>
    <rPh sb="0" eb="2">
      <t>サンコウ</t>
    </rPh>
    <phoneticPr fontId="20"/>
  </si>
  <si>
    <t>認知症専門ケア加算に係る届出書</t>
    <rPh sb="0" eb="3">
      <t>ニンチショウ</t>
    </rPh>
    <rPh sb="3" eb="5">
      <t>センモン</t>
    </rPh>
    <rPh sb="7" eb="9">
      <t>カサン</t>
    </rPh>
    <rPh sb="10" eb="11">
      <t>カカ</t>
    </rPh>
    <rPh sb="12" eb="14">
      <t>トドケデ</t>
    </rPh>
    <rPh sb="14" eb="15">
      <t>ショ</t>
    </rPh>
    <phoneticPr fontId="20"/>
  </si>
  <si>
    <t>訪問介護、（介護予防）訪問入浴介護、（介護予防）短期入所生活介護、
（介護予防）短期入所療養介護、（介護予防）特定施設入居者生活介護、介護老人福祉施設、
介護老人保健施設、介護療養型医療施設、介護医療院</t>
    <rPh sb="0" eb="2">
      <t>ホウモン</t>
    </rPh>
    <rPh sb="2" eb="4">
      <t>カイゴ</t>
    </rPh>
    <rPh sb="6" eb="8">
      <t>カイゴ</t>
    </rPh>
    <rPh sb="8" eb="10">
      <t>ヨボウ</t>
    </rPh>
    <rPh sb="11" eb="13">
      <t>ホウモン</t>
    </rPh>
    <rPh sb="13" eb="15">
      <t>ニュウヨク</t>
    </rPh>
    <rPh sb="15" eb="17">
      <t>カイゴ</t>
    </rPh>
    <rPh sb="19" eb="21">
      <t>カイゴ</t>
    </rPh>
    <rPh sb="21" eb="23">
      <t>ヨボウ</t>
    </rPh>
    <rPh sb="24" eb="26">
      <t>タンキ</t>
    </rPh>
    <rPh sb="26" eb="28">
      <t>ニュウショ</t>
    </rPh>
    <rPh sb="28" eb="30">
      <t>セイカツ</t>
    </rPh>
    <rPh sb="30" eb="32">
      <t>カイゴ</t>
    </rPh>
    <rPh sb="35" eb="37">
      <t>カイゴ</t>
    </rPh>
    <rPh sb="37" eb="39">
      <t>ヨボウ</t>
    </rPh>
    <rPh sb="40" eb="42">
      <t>タンキ</t>
    </rPh>
    <rPh sb="42" eb="44">
      <t>ニュウショ</t>
    </rPh>
    <rPh sb="44" eb="46">
      <t>リョウヨウ</t>
    </rPh>
    <rPh sb="46" eb="48">
      <t>カイゴ</t>
    </rPh>
    <rPh sb="67" eb="69">
      <t>カイゴ</t>
    </rPh>
    <rPh sb="69" eb="71">
      <t>ロウジン</t>
    </rPh>
    <rPh sb="71" eb="73">
      <t>フクシ</t>
    </rPh>
    <rPh sb="73" eb="75">
      <t>シセツ</t>
    </rPh>
    <rPh sb="77" eb="79">
      <t>カイゴ</t>
    </rPh>
    <rPh sb="79" eb="81">
      <t>ロウジン</t>
    </rPh>
    <rPh sb="81" eb="83">
      <t>ホケン</t>
    </rPh>
    <rPh sb="83" eb="85">
      <t>シセツ</t>
    </rPh>
    <rPh sb="86" eb="88">
      <t>カイゴ</t>
    </rPh>
    <rPh sb="88" eb="90">
      <t>リョウヨウ</t>
    </rPh>
    <rPh sb="90" eb="91">
      <t>ガタ</t>
    </rPh>
    <rPh sb="91" eb="93">
      <t>イリョウ</t>
    </rPh>
    <rPh sb="93" eb="95">
      <t>シセツ</t>
    </rPh>
    <rPh sb="96" eb="98">
      <t>カイゴ</t>
    </rPh>
    <rPh sb="98" eb="100">
      <t>イリョウ</t>
    </rPh>
    <rPh sb="100" eb="101">
      <t>イン</t>
    </rPh>
    <phoneticPr fontId="20"/>
  </si>
  <si>
    <t>新規</t>
    <rPh sb="0" eb="2">
      <t>シンキ</t>
    </rPh>
    <phoneticPr fontId="20"/>
  </si>
  <si>
    <t>変更</t>
    <rPh sb="0" eb="2">
      <t>ヘンコウ</t>
    </rPh>
    <phoneticPr fontId="20"/>
  </si>
  <si>
    <t>終了</t>
    <rPh sb="0" eb="2">
      <t>シュウリョウ</t>
    </rPh>
    <phoneticPr fontId="20"/>
  </si>
  <si>
    <t>訪問介護</t>
    <rPh sb="0" eb="2">
      <t>ホウモン</t>
    </rPh>
    <rPh sb="2" eb="4">
      <t>カイゴ</t>
    </rPh>
    <phoneticPr fontId="20"/>
  </si>
  <si>
    <t>（介護予防）訪問入浴
介護</t>
    <rPh sb="1" eb="3">
      <t>カイゴ</t>
    </rPh>
    <rPh sb="3" eb="5">
      <t>ヨボウ</t>
    </rPh>
    <rPh sb="6" eb="8">
      <t>ホウモン</t>
    </rPh>
    <rPh sb="8" eb="10">
      <t>ニュウヨク</t>
    </rPh>
    <rPh sb="11" eb="13">
      <t>カイゴ</t>
    </rPh>
    <phoneticPr fontId="20"/>
  </si>
  <si>
    <t>（介護予防）短期入所
生活介護</t>
    <rPh sb="1" eb="3">
      <t>カイゴ</t>
    </rPh>
    <rPh sb="3" eb="5">
      <t>ヨボウ</t>
    </rPh>
    <rPh sb="6" eb="8">
      <t>タンキ</t>
    </rPh>
    <rPh sb="8" eb="10">
      <t>ニュウショ</t>
    </rPh>
    <rPh sb="11" eb="13">
      <t>セイカツ</t>
    </rPh>
    <rPh sb="13" eb="15">
      <t>カイゴ</t>
    </rPh>
    <phoneticPr fontId="20"/>
  </si>
  <si>
    <t>（介護予防）短期入所
療養介護</t>
    <rPh sb="1" eb="3">
      <t>カイゴ</t>
    </rPh>
    <rPh sb="3" eb="5">
      <t>ヨボウ</t>
    </rPh>
    <rPh sb="6" eb="8">
      <t>タンキ</t>
    </rPh>
    <rPh sb="8" eb="10">
      <t>ニュウショ</t>
    </rPh>
    <rPh sb="11" eb="13">
      <t>リョウヨウ</t>
    </rPh>
    <rPh sb="13" eb="15">
      <t>カイゴ</t>
    </rPh>
    <phoneticPr fontId="20"/>
  </si>
  <si>
    <t>（介護予防）特定施設
入居者生活介護</t>
    <rPh sb="1" eb="3">
      <t>カイゴ</t>
    </rPh>
    <rPh sb="3" eb="5">
      <t>ヨボウ</t>
    </rPh>
    <rPh sb="6" eb="8">
      <t>トクテイ</t>
    </rPh>
    <rPh sb="8" eb="10">
      <t>シセツ</t>
    </rPh>
    <rPh sb="11" eb="14">
      <t>ニュウキョシャ</t>
    </rPh>
    <rPh sb="14" eb="16">
      <t>セイカツ</t>
    </rPh>
    <rPh sb="16" eb="18">
      <t>カイゴ</t>
    </rPh>
    <phoneticPr fontId="20"/>
  </si>
  <si>
    <t>介護老人福祉施設</t>
    <rPh sb="0" eb="2">
      <t>カイゴ</t>
    </rPh>
    <rPh sb="2" eb="4">
      <t>ロウジン</t>
    </rPh>
    <rPh sb="4" eb="6">
      <t>フクシ</t>
    </rPh>
    <rPh sb="6" eb="8">
      <t>シセツ</t>
    </rPh>
    <phoneticPr fontId="20"/>
  </si>
  <si>
    <t>介護老人保健施設</t>
    <rPh sb="0" eb="2">
      <t>カイゴ</t>
    </rPh>
    <rPh sb="2" eb="4">
      <t>ロウジン</t>
    </rPh>
    <rPh sb="4" eb="6">
      <t>ホケン</t>
    </rPh>
    <rPh sb="6" eb="8">
      <t>シセツ</t>
    </rPh>
    <phoneticPr fontId="20"/>
  </si>
  <si>
    <t>介護療養型医療施設</t>
    <rPh sb="0" eb="2">
      <t>カイゴ</t>
    </rPh>
    <rPh sb="2" eb="5">
      <t>リョウヨウガタ</t>
    </rPh>
    <rPh sb="5" eb="7">
      <t>イリョウ</t>
    </rPh>
    <rPh sb="7" eb="9">
      <t>シセツ</t>
    </rPh>
    <phoneticPr fontId="20"/>
  </si>
  <si>
    <t>介護医療院</t>
    <rPh sb="0" eb="2">
      <t>カイゴ</t>
    </rPh>
    <rPh sb="2" eb="4">
      <t>イリョウ</t>
    </rPh>
    <rPh sb="4" eb="5">
      <t>イン</t>
    </rPh>
    <phoneticPr fontId="20"/>
  </si>
  <si>
    <t>届出項目</t>
    <rPh sb="0" eb="2">
      <t>トドケデ</t>
    </rPh>
    <rPh sb="2" eb="4">
      <t>コウモク</t>
    </rPh>
    <phoneticPr fontId="20"/>
  </si>
  <si>
    <t>認知症専門ケア加算（Ⅰ）</t>
    <rPh sb="0" eb="3">
      <t>ニンチショウ</t>
    </rPh>
    <rPh sb="3" eb="5">
      <t>センモン</t>
    </rPh>
    <rPh sb="7" eb="9">
      <t>カサン</t>
    </rPh>
    <phoneticPr fontId="20"/>
  </si>
  <si>
    <t>認知症専門ケア加算（Ⅱ）</t>
    <rPh sb="0" eb="3">
      <t>ニンチショウ</t>
    </rPh>
    <rPh sb="3" eb="5">
      <t>センモン</t>
    </rPh>
    <rPh sb="7" eb="9">
      <t>カサン</t>
    </rPh>
    <phoneticPr fontId="20"/>
  </si>
  <si>
    <t>対象者の状況</t>
    <rPh sb="0" eb="3">
      <t>タイショウシャ</t>
    </rPh>
    <rPh sb="4" eb="6">
      <t>ジョウキョウ</t>
    </rPh>
    <phoneticPr fontId="20"/>
  </si>
  <si>
    <t>　前三月における利用者、入所者又は入院患者の総数のうち、日常生活に支障を来す恐れのある症状若しくは行動が認められることから介護を必要とする認知症の者の占める割合が1/2以上である。</t>
    <rPh sb="1" eb="2">
      <t>ゼン</t>
    </rPh>
    <rPh sb="2" eb="3">
      <t>サン</t>
    </rPh>
    <rPh sb="3" eb="4">
      <t>ツキ</t>
    </rPh>
    <rPh sb="12" eb="15">
      <t>ニュウショシャ</t>
    </rPh>
    <rPh sb="15" eb="16">
      <t>マタ</t>
    </rPh>
    <rPh sb="17" eb="19">
      <t>ニュウイン</t>
    </rPh>
    <rPh sb="19" eb="21">
      <t>カンジャ</t>
    </rPh>
    <rPh sb="22" eb="24">
      <t>ソウスウ</t>
    </rPh>
    <rPh sb="36" eb="37">
      <t>キタ</t>
    </rPh>
    <phoneticPr fontId="20"/>
  </si>
  <si>
    <t>有</t>
    <rPh sb="0" eb="1">
      <t>ユウ</t>
    </rPh>
    <phoneticPr fontId="20"/>
  </si>
  <si>
    <t>・</t>
    <phoneticPr fontId="20"/>
  </si>
  <si>
    <t>無</t>
    <rPh sb="0" eb="1">
      <t>ム</t>
    </rPh>
    <phoneticPr fontId="20"/>
  </si>
  <si>
    <t>※「日常生活に支障を来す恐れのある症状若しくは行動が認められることから介護を必要とする認知症の者」とは、日常生活自立度のランクⅢ～Mに該当する利用者を指す。</t>
    <rPh sb="2" eb="4">
      <t>ニチジョウ</t>
    </rPh>
    <rPh sb="4" eb="6">
      <t>セイカツ</t>
    </rPh>
    <rPh sb="7" eb="9">
      <t>シショウ</t>
    </rPh>
    <rPh sb="10" eb="11">
      <t>キタ</t>
    </rPh>
    <rPh sb="12" eb="13">
      <t>オソ</t>
    </rPh>
    <rPh sb="17" eb="19">
      <t>ショウジョウ</t>
    </rPh>
    <rPh sb="19" eb="20">
      <t>モ</t>
    </rPh>
    <rPh sb="23" eb="25">
      <t>コウドウ</t>
    </rPh>
    <rPh sb="26" eb="27">
      <t>ミト</t>
    </rPh>
    <rPh sb="35" eb="37">
      <t>カイゴ</t>
    </rPh>
    <rPh sb="38" eb="40">
      <t>ヒツヨウ</t>
    </rPh>
    <rPh sb="43" eb="46">
      <t>ニンチショウ</t>
    </rPh>
    <rPh sb="47" eb="48">
      <t>モノ</t>
    </rPh>
    <rPh sb="52" eb="54">
      <t>ニチジョウ</t>
    </rPh>
    <rPh sb="54" eb="56">
      <t>セイカツ</t>
    </rPh>
    <rPh sb="56" eb="59">
      <t>ジリツド</t>
    </rPh>
    <rPh sb="67" eb="69">
      <t>ガイトウ</t>
    </rPh>
    <rPh sb="71" eb="73">
      <t>リヨウ</t>
    </rPh>
    <rPh sb="73" eb="74">
      <t>シャ</t>
    </rPh>
    <rPh sb="75" eb="76">
      <t>サ</t>
    </rPh>
    <phoneticPr fontId="20"/>
  </si>
  <si>
    <t>届出日の属する月の前三月の状況（それぞれの末日時点）</t>
    <rPh sb="0" eb="2">
      <t>トドケデ</t>
    </rPh>
    <rPh sb="2" eb="3">
      <t>ビ</t>
    </rPh>
    <rPh sb="4" eb="5">
      <t>ゾク</t>
    </rPh>
    <rPh sb="7" eb="8">
      <t>ツキ</t>
    </rPh>
    <rPh sb="9" eb="10">
      <t>ゼン</t>
    </rPh>
    <rPh sb="10" eb="11">
      <t>サン</t>
    </rPh>
    <rPh sb="11" eb="12">
      <t>ツキ</t>
    </rPh>
    <rPh sb="13" eb="15">
      <t>ジョウキョウ</t>
    </rPh>
    <rPh sb="21" eb="23">
      <t>マツジツ</t>
    </rPh>
    <rPh sb="23" eb="25">
      <t>ジテン</t>
    </rPh>
    <phoneticPr fontId="20"/>
  </si>
  <si>
    <t>利用者、入所者又は入院患者の総数</t>
    <rPh sb="0" eb="3">
      <t>リヨウシャ</t>
    </rPh>
    <rPh sb="4" eb="7">
      <t>ニュウショシャ</t>
    </rPh>
    <rPh sb="7" eb="8">
      <t>マタ</t>
    </rPh>
    <rPh sb="9" eb="11">
      <t>ニュウイン</t>
    </rPh>
    <rPh sb="11" eb="13">
      <t>カンジャ</t>
    </rPh>
    <rPh sb="14" eb="16">
      <t>ソウスウ</t>
    </rPh>
    <phoneticPr fontId="20"/>
  </si>
  <si>
    <t>認知症の日常生活自立度のランクⅢ～Ｍの者の人数</t>
    <rPh sb="0" eb="3">
      <t>ニンチショウ</t>
    </rPh>
    <rPh sb="4" eb="6">
      <t>ニチジョウ</t>
    </rPh>
    <rPh sb="6" eb="8">
      <t>セイカツ</t>
    </rPh>
    <rPh sb="8" eb="11">
      <t>ジリツド</t>
    </rPh>
    <rPh sb="19" eb="20">
      <t>シャ</t>
    </rPh>
    <rPh sb="21" eb="23">
      <t>ニンズウ</t>
    </rPh>
    <phoneticPr fontId="20"/>
  </si>
  <si>
    <t>月</t>
    <rPh sb="0" eb="1">
      <t>ツキ</t>
    </rPh>
    <phoneticPr fontId="20"/>
  </si>
  <si>
    <t>割合</t>
    <rPh sb="0" eb="2">
      <t>ワリアイ</t>
    </rPh>
    <phoneticPr fontId="20"/>
  </si>
  <si>
    <t>平均</t>
    <rPh sb="0" eb="2">
      <t>ヘイキン</t>
    </rPh>
    <phoneticPr fontId="20"/>
  </si>
  <si>
    <t>％</t>
    <phoneticPr fontId="20"/>
  </si>
  <si>
    <t>認知症介護又は認知症介護の指導に係る専門的な研修を修了している者の状況</t>
    <rPh sb="0" eb="3">
      <t>ニンチショウ</t>
    </rPh>
    <rPh sb="3" eb="5">
      <t>カイゴ</t>
    </rPh>
    <rPh sb="5" eb="6">
      <t>マタ</t>
    </rPh>
    <rPh sb="7" eb="10">
      <t>ニンチショウ</t>
    </rPh>
    <rPh sb="10" eb="12">
      <t>カイゴ</t>
    </rPh>
    <rPh sb="13" eb="15">
      <t>シドウ</t>
    </rPh>
    <rPh sb="16" eb="17">
      <t>カカ</t>
    </rPh>
    <rPh sb="18" eb="21">
      <t>センモンテキ</t>
    </rPh>
    <rPh sb="22" eb="24">
      <t>ケンシュウ</t>
    </rPh>
    <rPh sb="25" eb="27">
      <t>シュウリョウ</t>
    </rPh>
    <rPh sb="31" eb="32">
      <t>シャ</t>
    </rPh>
    <rPh sb="33" eb="35">
      <t>ジョウキョウ</t>
    </rPh>
    <phoneticPr fontId="20"/>
  </si>
  <si>
    <t xml:space="preserve">①
</t>
    <phoneticPr fontId="20"/>
  </si>
  <si>
    <t>　認知症介護に係る専門的な研修（認知症介護実践リーダー研修）を修了している者を必要数配置し、チームとして専門的な認知症ケアを実施する体制を整備している。</t>
    <rPh sb="1" eb="4">
      <t>ニンチショウ</t>
    </rPh>
    <rPh sb="4" eb="6">
      <t>カイゴ</t>
    </rPh>
    <rPh sb="7" eb="8">
      <t>カカ</t>
    </rPh>
    <rPh sb="9" eb="12">
      <t>センモンテキ</t>
    </rPh>
    <rPh sb="13" eb="15">
      <t>ケンシュウ</t>
    </rPh>
    <rPh sb="16" eb="19">
      <t>ニンチショウ</t>
    </rPh>
    <rPh sb="19" eb="21">
      <t>カイゴ</t>
    </rPh>
    <rPh sb="21" eb="23">
      <t>ジッセン</t>
    </rPh>
    <rPh sb="27" eb="29">
      <t>ケンシュウ</t>
    </rPh>
    <rPh sb="31" eb="33">
      <t>シュウリョウ</t>
    </rPh>
    <rPh sb="37" eb="38">
      <t>シャ</t>
    </rPh>
    <rPh sb="39" eb="41">
      <t>ヒツヨウ</t>
    </rPh>
    <rPh sb="41" eb="42">
      <t>スウ</t>
    </rPh>
    <rPh sb="42" eb="44">
      <t>ハイチ</t>
    </rPh>
    <rPh sb="52" eb="54">
      <t>センモン</t>
    </rPh>
    <rPh sb="54" eb="55">
      <t>テキ</t>
    </rPh>
    <rPh sb="56" eb="59">
      <t>ニンチショウ</t>
    </rPh>
    <rPh sb="62" eb="64">
      <t>ジッシ</t>
    </rPh>
    <rPh sb="66" eb="68">
      <t>タイセイ</t>
    </rPh>
    <rPh sb="69" eb="71">
      <t>セイビ</t>
    </rPh>
    <phoneticPr fontId="20"/>
  </si>
  <si>
    <t>・</t>
    <phoneticPr fontId="20"/>
  </si>
  <si>
    <t>加算の算定を開始する月の状況</t>
    <rPh sb="0" eb="2">
      <t>カサン</t>
    </rPh>
    <rPh sb="3" eb="5">
      <t>サンテイ</t>
    </rPh>
    <rPh sb="6" eb="8">
      <t>カイシ</t>
    </rPh>
    <rPh sb="10" eb="11">
      <t>ツキ</t>
    </rPh>
    <rPh sb="12" eb="14">
      <t>ジョウキョウ</t>
    </rPh>
    <phoneticPr fontId="20"/>
  </si>
  <si>
    <t>認知症介護実践リーダー研修修了者</t>
    <rPh sb="0" eb="3">
      <t>ニンチショウ</t>
    </rPh>
    <rPh sb="3" eb="5">
      <t>カイゴ</t>
    </rPh>
    <rPh sb="5" eb="7">
      <t>ジッセン</t>
    </rPh>
    <rPh sb="11" eb="13">
      <t>ケンシュウ</t>
    </rPh>
    <rPh sb="13" eb="15">
      <t>シュウリョウ</t>
    </rPh>
    <rPh sb="15" eb="16">
      <t>シャ</t>
    </rPh>
    <phoneticPr fontId="20"/>
  </si>
  <si>
    <t>【②はⅡの要件】</t>
    <rPh sb="5" eb="7">
      <t>ヨウケン</t>
    </rPh>
    <phoneticPr fontId="20"/>
  </si>
  <si>
    <t xml:space="preserve">②
</t>
    <phoneticPr fontId="20"/>
  </si>
  <si>
    <t>　認知症介護の指導に係る専門的な研修（認知症介護指導者養成研修）を修了している者を１名以上配置し、事業所又は施設全体の認知症ケアの指導等を行う体制を整備している。</t>
    <rPh sb="1" eb="4">
      <t>ニンチショウ</t>
    </rPh>
    <rPh sb="4" eb="6">
      <t>カイゴ</t>
    </rPh>
    <rPh sb="7" eb="9">
      <t>シドウ</t>
    </rPh>
    <rPh sb="10" eb="11">
      <t>カカ</t>
    </rPh>
    <rPh sb="12" eb="15">
      <t>センモンテキ</t>
    </rPh>
    <rPh sb="16" eb="18">
      <t>ケンシュウ</t>
    </rPh>
    <rPh sb="19" eb="22">
      <t>ニンチショウ</t>
    </rPh>
    <rPh sb="22" eb="24">
      <t>カイゴ</t>
    </rPh>
    <rPh sb="24" eb="27">
      <t>シドウシャ</t>
    </rPh>
    <rPh sb="27" eb="29">
      <t>ヨウセイ</t>
    </rPh>
    <rPh sb="29" eb="31">
      <t>ケンシュウ</t>
    </rPh>
    <rPh sb="33" eb="35">
      <t>シュウリョウ</t>
    </rPh>
    <rPh sb="39" eb="40">
      <t>シャ</t>
    </rPh>
    <rPh sb="42" eb="43">
      <t>メイ</t>
    </rPh>
    <rPh sb="43" eb="45">
      <t>イジョウ</t>
    </rPh>
    <rPh sb="45" eb="47">
      <t>ハイチ</t>
    </rPh>
    <rPh sb="49" eb="52">
      <t>ジギョウショ</t>
    </rPh>
    <rPh sb="52" eb="53">
      <t>マタ</t>
    </rPh>
    <rPh sb="54" eb="56">
      <t>シセツ</t>
    </rPh>
    <rPh sb="56" eb="58">
      <t>ゼンタイ</t>
    </rPh>
    <rPh sb="59" eb="62">
      <t>ニンチショウ</t>
    </rPh>
    <rPh sb="65" eb="67">
      <t>シドウ</t>
    </rPh>
    <rPh sb="67" eb="68">
      <t>トウ</t>
    </rPh>
    <rPh sb="69" eb="70">
      <t>オコナ</t>
    </rPh>
    <rPh sb="71" eb="73">
      <t>タイセイ</t>
    </rPh>
    <rPh sb="74" eb="76">
      <t>セイビ</t>
    </rPh>
    <phoneticPr fontId="20"/>
  </si>
  <si>
    <t>認知症介護指導者養成研修
修了者</t>
    <rPh sb="0" eb="3">
      <t>ニンチショウ</t>
    </rPh>
    <rPh sb="3" eb="5">
      <t>カイゴ</t>
    </rPh>
    <rPh sb="5" eb="8">
      <t>シドウシャ</t>
    </rPh>
    <rPh sb="8" eb="10">
      <t>ヨウセイ</t>
    </rPh>
    <rPh sb="10" eb="12">
      <t>ケンシュウ</t>
    </rPh>
    <rPh sb="13" eb="15">
      <t>シュウリョウ</t>
    </rPh>
    <rPh sb="15" eb="16">
      <t>シャ</t>
    </rPh>
    <phoneticPr fontId="20"/>
  </si>
  <si>
    <t xml:space="preserve">7
</t>
    <phoneticPr fontId="20"/>
  </si>
  <si>
    <t>従業者に対する指導等の状況</t>
    <rPh sb="0" eb="3">
      <t>ジュウギョウシャ</t>
    </rPh>
    <rPh sb="4" eb="5">
      <t>タイ</t>
    </rPh>
    <rPh sb="7" eb="9">
      <t>シドウ</t>
    </rPh>
    <rPh sb="9" eb="10">
      <t>トウ</t>
    </rPh>
    <rPh sb="11" eb="13">
      <t>ジョウキョウ</t>
    </rPh>
    <phoneticPr fontId="20"/>
  </si>
  <si>
    <t>　従業者に対して、認知症ケアに関する留意事項の伝達又は技術指導に係る会議を定期的に開催する体制を整備している。</t>
    <rPh sb="1" eb="4">
      <t>ジュウギョウシャ</t>
    </rPh>
    <rPh sb="5" eb="6">
      <t>タイ</t>
    </rPh>
    <rPh sb="9" eb="12">
      <t>ニンチショウ</t>
    </rPh>
    <rPh sb="15" eb="16">
      <t>カン</t>
    </rPh>
    <rPh sb="18" eb="20">
      <t>リュウイ</t>
    </rPh>
    <rPh sb="20" eb="22">
      <t>ジコウ</t>
    </rPh>
    <rPh sb="23" eb="25">
      <t>デンタツ</t>
    </rPh>
    <rPh sb="25" eb="26">
      <t>マタ</t>
    </rPh>
    <rPh sb="27" eb="29">
      <t>ギジュツ</t>
    </rPh>
    <rPh sb="29" eb="31">
      <t>シドウ</t>
    </rPh>
    <rPh sb="32" eb="33">
      <t>カカ</t>
    </rPh>
    <rPh sb="34" eb="36">
      <t>カイギ</t>
    </rPh>
    <rPh sb="37" eb="40">
      <t>テイキテキ</t>
    </rPh>
    <rPh sb="41" eb="43">
      <t>カイサイ</t>
    </rPh>
    <rPh sb="45" eb="47">
      <t>タイセイ</t>
    </rPh>
    <rPh sb="48" eb="50">
      <t>セイビ</t>
    </rPh>
    <phoneticPr fontId="20"/>
  </si>
  <si>
    <t>研修の状況</t>
    <rPh sb="0" eb="2">
      <t>ケンシュウ</t>
    </rPh>
    <rPh sb="3" eb="5">
      <t>ジョウキョウ</t>
    </rPh>
    <phoneticPr fontId="20"/>
  </si>
  <si>
    <t>　介護職員、看護職員ごとの認知症ケアに関する研修計画を作成し、当該計画に従い、研修を実施する体制を整備している。</t>
    <rPh sb="1" eb="3">
      <t>カイゴ</t>
    </rPh>
    <rPh sb="3" eb="5">
      <t>ショクイン</t>
    </rPh>
    <rPh sb="6" eb="8">
      <t>カンゴ</t>
    </rPh>
    <rPh sb="8" eb="10">
      <t>ショクイン</t>
    </rPh>
    <rPh sb="13" eb="16">
      <t>ニンチショウ</t>
    </rPh>
    <rPh sb="19" eb="20">
      <t>カン</t>
    </rPh>
    <rPh sb="22" eb="24">
      <t>ケンシュウ</t>
    </rPh>
    <rPh sb="24" eb="26">
      <t>ケイカク</t>
    </rPh>
    <rPh sb="27" eb="29">
      <t>サクセイ</t>
    </rPh>
    <rPh sb="31" eb="33">
      <t>トウガイ</t>
    </rPh>
    <rPh sb="33" eb="35">
      <t>ケイカク</t>
    </rPh>
    <rPh sb="36" eb="37">
      <t>シタガ</t>
    </rPh>
    <rPh sb="39" eb="41">
      <t>ケンシュウ</t>
    </rPh>
    <rPh sb="42" eb="44">
      <t>ジッシ</t>
    </rPh>
    <rPh sb="46" eb="48">
      <t>タイセイ</t>
    </rPh>
    <rPh sb="49" eb="51">
      <t>セイビ</t>
    </rPh>
    <phoneticPr fontId="20"/>
  </si>
  <si>
    <t>【Ⅱの要件】</t>
    <rPh sb="3" eb="5">
      <t>ヨウケン</t>
    </rPh>
    <phoneticPr fontId="20"/>
  </si>
  <si>
    <t>Ⅱ</t>
    <phoneticPr fontId="20"/>
  </si>
  <si>
    <t>Ⅲ</t>
    <phoneticPr fontId="20"/>
  </si>
  <si>
    <t>Ⅳ</t>
    <phoneticPr fontId="20"/>
  </si>
  <si>
    <t>Ⅴ</t>
    <phoneticPr fontId="20"/>
  </si>
  <si>
    <t>令和</t>
    <rPh sb="0" eb="2">
      <t>レイワ</t>
    </rPh>
    <phoneticPr fontId="20"/>
  </si>
  <si>
    <t>７５１～９００：大規模Ⅰ</t>
    <phoneticPr fontId="20"/>
  </si>
  <si>
    <t>②</t>
    <phoneticPr fontId="20"/>
  </si>
  <si>
    <t>予定される
１月当たりの営業日数</t>
    <phoneticPr fontId="20"/>
  </si>
  <si>
    <t>（毎日営業補正　×6/7　）</t>
    <phoneticPr fontId="20"/>
  </si>
  <si>
    <t>（区分補正　×3/4　）</t>
    <phoneticPr fontId="20"/>
  </si>
  <si>
    <t>（区分補正なし　）</t>
    <phoneticPr fontId="20"/>
  </si>
  <si>
    <t>【※１】</t>
    <phoneticPr fontId="20"/>
  </si>
  <si>
    <t>（参考2）</t>
    <rPh sb="1" eb="3">
      <t>サンコウ</t>
    </rPh>
    <phoneticPr fontId="20"/>
  </si>
  <si>
    <t>（参考5）</t>
    <rPh sb="1" eb="3">
      <t>サンコウ</t>
    </rPh>
    <phoneticPr fontId="20"/>
  </si>
  <si>
    <t>通所リハビリテーションの算定区分（様式）</t>
    <rPh sb="0" eb="2">
      <t>ツウショ</t>
    </rPh>
    <rPh sb="12" eb="14">
      <t>サンテイ</t>
    </rPh>
    <rPh sb="14" eb="16">
      <t>クブン</t>
    </rPh>
    <rPh sb="17" eb="19">
      <t>ヨウシキ</t>
    </rPh>
    <phoneticPr fontId="20"/>
  </si>
  <si>
    <t>Ⅰ</t>
    <phoneticPr fontId="20"/>
  </si>
  <si>
    <t>算定区分の変更は、毎年３月に行い、年度途中による算定区分変更は行わないこと。</t>
    <rPh sb="0" eb="2">
      <t>サンテイ</t>
    </rPh>
    <rPh sb="2" eb="4">
      <t>クブン</t>
    </rPh>
    <rPh sb="5" eb="7">
      <t>ヘンコウ</t>
    </rPh>
    <rPh sb="9" eb="11">
      <t>マイトシ</t>
    </rPh>
    <rPh sb="12" eb="13">
      <t>ツキ</t>
    </rPh>
    <rPh sb="14" eb="15">
      <t>オコナ</t>
    </rPh>
    <rPh sb="17" eb="19">
      <t>ネンド</t>
    </rPh>
    <rPh sb="19" eb="21">
      <t>トチュウ</t>
    </rPh>
    <rPh sb="24" eb="26">
      <t>サンテイ</t>
    </rPh>
    <rPh sb="26" eb="28">
      <t>クブン</t>
    </rPh>
    <rPh sb="28" eb="30">
      <t>ヘンコウ</t>
    </rPh>
    <rPh sb="31" eb="32">
      <t>オコナ</t>
    </rPh>
    <phoneticPr fontId="20"/>
  </si>
  <si>
    <t>Ⅱ</t>
    <phoneticPr fontId="20"/>
  </si>
  <si>
    <t>通所ﾘﾊﾋﾞﾘﾃｰｼｮﾝの新規開始又は再開してから３月３１日現在で６か月以上の事業所は①により計算すること。</t>
    <rPh sb="0" eb="2">
      <t>ツウショ</t>
    </rPh>
    <rPh sb="13" eb="15">
      <t>シンキ</t>
    </rPh>
    <rPh sb="15" eb="17">
      <t>カイシ</t>
    </rPh>
    <rPh sb="17" eb="18">
      <t>マタ</t>
    </rPh>
    <rPh sb="19" eb="21">
      <t>サイカイ</t>
    </rPh>
    <rPh sb="26" eb="27">
      <t>ツキ</t>
    </rPh>
    <rPh sb="29" eb="30">
      <t>ニチ</t>
    </rPh>
    <rPh sb="30" eb="32">
      <t>ゲンザイ</t>
    </rPh>
    <rPh sb="35" eb="36">
      <t>ゲツ</t>
    </rPh>
    <rPh sb="36" eb="38">
      <t>イジョウ</t>
    </rPh>
    <rPh sb="39" eb="41">
      <t>ジギョウ</t>
    </rPh>
    <rPh sb="41" eb="42">
      <t>ショ</t>
    </rPh>
    <rPh sb="47" eb="49">
      <t>ケイサン</t>
    </rPh>
    <phoneticPr fontId="20"/>
  </si>
  <si>
    <t>Ⅲ</t>
    <phoneticPr fontId="20"/>
  </si>
  <si>
    <t>なお、予定される１月当たりの営業日数は、指定日から１年間の営業予定日数を１２で割って算定すること。</t>
    <rPh sb="3" eb="5">
      <t>ヨテイ</t>
    </rPh>
    <rPh sb="9" eb="10">
      <t>ツキ</t>
    </rPh>
    <rPh sb="10" eb="11">
      <t>ア</t>
    </rPh>
    <rPh sb="14" eb="16">
      <t>エイギョウ</t>
    </rPh>
    <rPh sb="16" eb="18">
      <t>ニッスウ</t>
    </rPh>
    <rPh sb="20" eb="22">
      <t>シテイ</t>
    </rPh>
    <rPh sb="22" eb="23">
      <t>ビ</t>
    </rPh>
    <rPh sb="26" eb="28">
      <t>ネンカン</t>
    </rPh>
    <rPh sb="29" eb="31">
      <t>エイギョウ</t>
    </rPh>
    <rPh sb="31" eb="33">
      <t>ヨテイ</t>
    </rPh>
    <rPh sb="33" eb="35">
      <t>ニッスウ</t>
    </rPh>
    <rPh sb="39" eb="40">
      <t>ワ</t>
    </rPh>
    <rPh sb="42" eb="44">
      <t>サンテイ</t>
    </rPh>
    <phoneticPr fontId="20"/>
  </si>
  <si>
    <t>介護予防のみを別単位で実施している事業所は、当単位の定員数は含めないこと。</t>
    <rPh sb="0" eb="2">
      <t>カイゴ</t>
    </rPh>
    <rPh sb="2" eb="4">
      <t>ヨボウ</t>
    </rPh>
    <rPh sb="7" eb="8">
      <t>ベツ</t>
    </rPh>
    <rPh sb="8" eb="10">
      <t>タンイ</t>
    </rPh>
    <rPh sb="11" eb="13">
      <t>ジッシ</t>
    </rPh>
    <rPh sb="17" eb="20">
      <t>ジギョウショ</t>
    </rPh>
    <rPh sb="22" eb="23">
      <t>トウ</t>
    </rPh>
    <rPh sb="23" eb="25">
      <t>タンイ</t>
    </rPh>
    <rPh sb="26" eb="29">
      <t>テイインスウ</t>
    </rPh>
    <rPh sb="30" eb="31">
      <t>フク</t>
    </rPh>
    <phoneticPr fontId="20"/>
  </si>
  <si>
    <t>※</t>
    <phoneticPr fontId="20"/>
  </si>
  <si>
    <t>①</t>
    <phoneticPr fontId="20"/>
  </si>
  <si>
    <t>R</t>
    <phoneticPr fontId="20"/>
  </si>
  <si>
    <t>1時間以上2時間未満(A)</t>
    <phoneticPr fontId="20"/>
  </si>
  <si>
    <t>（区分補正A×1/4）</t>
    <rPh sb="1" eb="3">
      <t>クブン</t>
    </rPh>
    <rPh sb="3" eb="5">
      <t>ホセイ</t>
    </rPh>
    <phoneticPr fontId="20"/>
  </si>
  <si>
    <t>2時間以上3時間未満(B)</t>
    <phoneticPr fontId="20"/>
  </si>
  <si>
    <t>3時間以上4時間未満(C)</t>
    <phoneticPr fontId="20"/>
  </si>
  <si>
    <t>（区分補正B+C×1/2）</t>
    <rPh sb="1" eb="3">
      <t>クブン</t>
    </rPh>
    <rPh sb="3" eb="5">
      <t>ホセイ</t>
    </rPh>
    <phoneticPr fontId="20"/>
  </si>
  <si>
    <t>4時間以上5時間未満(D)</t>
    <phoneticPr fontId="20"/>
  </si>
  <si>
    <t>７５１～９００：大規模Ⅰ</t>
    <phoneticPr fontId="20"/>
  </si>
  <si>
    <t>5時間以上6時間未満(E)</t>
    <phoneticPr fontId="20"/>
  </si>
  <si>
    <t>（区分補正(D+E)×3/4）</t>
    <rPh sb="1" eb="3">
      <t>クブン</t>
    </rPh>
    <rPh sb="3" eb="5">
      <t>ホセイ</t>
    </rPh>
    <phoneticPr fontId="20"/>
  </si>
  <si>
    <t>6時間以上7時間未満(F)</t>
    <phoneticPr fontId="20"/>
  </si>
  <si>
    <t>7時間以上8時間未満(G)</t>
    <phoneticPr fontId="20"/>
  </si>
  <si>
    <t>(F+G) （区分補正なし）</t>
    <rPh sb="7" eb="9">
      <t>クブン</t>
    </rPh>
    <rPh sb="9" eb="11">
      <t>ホセイ</t>
    </rPh>
    <phoneticPr fontId="20"/>
  </si>
  <si>
    <t>介護予防通所リハビリテーション</t>
    <rPh sb="0" eb="2">
      <t>カイゴ</t>
    </rPh>
    <rPh sb="2" eb="4">
      <t>ヨボウ</t>
    </rPh>
    <rPh sb="4" eb="6">
      <t>ツウショ</t>
    </rPh>
    <phoneticPr fontId="20"/>
  </si>
  <si>
    <t>2時間未満（H)</t>
    <phoneticPr fontId="20"/>
  </si>
  <si>
    <t>（区分補正H×1/4）</t>
    <rPh sb="1" eb="3">
      <t>クブン</t>
    </rPh>
    <rPh sb="3" eb="5">
      <t>ホセイ</t>
    </rPh>
    <phoneticPr fontId="20"/>
  </si>
  <si>
    <t>2時間以上4時間未満（I)</t>
    <rPh sb="1" eb="5">
      <t>ジカンイジョウ</t>
    </rPh>
    <rPh sb="6" eb="8">
      <t>ジカン</t>
    </rPh>
    <rPh sb="8" eb="10">
      <t>ミマン</t>
    </rPh>
    <phoneticPr fontId="20"/>
  </si>
  <si>
    <t>（区分補正I×1/2）</t>
    <rPh sb="1" eb="3">
      <t>クブン</t>
    </rPh>
    <rPh sb="3" eb="5">
      <t>ホセイ</t>
    </rPh>
    <phoneticPr fontId="20"/>
  </si>
  <si>
    <t>4時間以上6時間未満（J)</t>
    <phoneticPr fontId="20"/>
  </si>
  <si>
    <t>（区分補正J×3/4）</t>
    <rPh sb="1" eb="3">
      <t>クブン</t>
    </rPh>
    <rPh sb="3" eb="5">
      <t>ホセイ</t>
    </rPh>
    <phoneticPr fontId="20"/>
  </si>
  <si>
    <t>6時間以上（K)</t>
    <phoneticPr fontId="20"/>
  </si>
  <si>
    <t>※12としないこと</t>
    <phoneticPr fontId="20"/>
  </si>
  <si>
    <t>K（区分補正なし）</t>
    <rPh sb="2" eb="4">
      <t>クブン</t>
    </rPh>
    <rPh sb="4" eb="6">
      <t>ホセイ</t>
    </rPh>
    <phoneticPr fontId="20"/>
  </si>
  <si>
    <t>↓</t>
    <phoneticPr fontId="20"/>
  </si>
  <si>
    <t>毎日営業月補正人員数</t>
    <rPh sb="0" eb="2">
      <t>マイニチ</t>
    </rPh>
    <rPh sb="2" eb="4">
      <t>エイギョウ</t>
    </rPh>
    <rPh sb="4" eb="5">
      <t>ツキ</t>
    </rPh>
    <rPh sb="5" eb="7">
      <t>ホセイ</t>
    </rPh>
    <rPh sb="7" eb="9">
      <t>ジンイン</t>
    </rPh>
    <rPh sb="9" eb="10">
      <t>スウ</t>
    </rPh>
    <phoneticPr fontId="20"/>
  </si>
  <si>
    <t>（×6/7）　　【※１】</t>
    <phoneticPr fontId="20"/>
  </si>
  <si>
    <t>②</t>
    <phoneticPr fontId="20"/>
  </si>
  <si>
    <t>1時間以上2時間未満</t>
    <phoneticPr fontId="20"/>
  </si>
  <si>
    <t>3時間以上4時間未満</t>
    <phoneticPr fontId="20"/>
  </si>
  <si>
    <t>4時間以上5時間未満</t>
    <phoneticPr fontId="20"/>
  </si>
  <si>
    <t>5時間以上6時間未満</t>
    <phoneticPr fontId="20"/>
  </si>
  <si>
    <t>6時間以上7時間未満</t>
    <phoneticPr fontId="20"/>
  </si>
  <si>
    <t>7時間以上8時間未満</t>
    <phoneticPr fontId="20"/>
  </si>
  <si>
    <t>予定される
１月当たりの営業日数</t>
    <rPh sb="0" eb="2">
      <t>ヨテイ</t>
    </rPh>
    <rPh sb="7" eb="8">
      <t>ツキ</t>
    </rPh>
    <rPh sb="8" eb="9">
      <t>ア</t>
    </rPh>
    <rPh sb="12" eb="14">
      <t>エイギョウ</t>
    </rPh>
    <rPh sb="14" eb="16">
      <t>ニッスウ</t>
    </rPh>
    <phoneticPr fontId="20"/>
  </si>
  <si>
    <t>毎日営業であれば1を入力</t>
    <rPh sb="0" eb="2">
      <t>マイニチ</t>
    </rPh>
    <rPh sb="2" eb="4">
      <t>エイギョウ</t>
    </rPh>
    <rPh sb="10" eb="12">
      <t>ニュウリョク</t>
    </rPh>
    <phoneticPr fontId="20"/>
  </si>
  <si>
    <t>（2時間～3時間を含む）</t>
    <phoneticPr fontId="20"/>
  </si>
  <si>
    <t>（毎日営業補正　×6/7）</t>
    <rPh sb="1" eb="3">
      <t>マイニチ</t>
    </rPh>
    <rPh sb="3" eb="5">
      <t>エイギョウ</t>
    </rPh>
    <rPh sb="5" eb="7">
      <t>ホセイ</t>
    </rPh>
    <phoneticPr fontId="20"/>
  </si>
  <si>
    <t>（区分補正　×1/4　）</t>
    <phoneticPr fontId="20"/>
  </si>
  <si>
    <t>（区分補正　×1/2　）</t>
    <phoneticPr fontId="20"/>
  </si>
  <si>
    <t>（区分補正　×3/4　）</t>
    <phoneticPr fontId="20"/>
  </si>
  <si>
    <t>（区分補正なし）</t>
    <rPh sb="1" eb="3">
      <t>クブン</t>
    </rPh>
    <rPh sb="3" eb="5">
      <t>ホセイ</t>
    </rPh>
    <phoneticPr fontId="20"/>
  </si>
  <si>
    <t>【計算過程で発生する少数点以下の端数処理のルール】</t>
    <rPh sb="1" eb="3">
      <t>ケイサン</t>
    </rPh>
    <rPh sb="3" eb="5">
      <t>カテイ</t>
    </rPh>
    <rPh sb="6" eb="8">
      <t>ハッセイ</t>
    </rPh>
    <rPh sb="10" eb="12">
      <t>ショウスウ</t>
    </rPh>
    <rPh sb="12" eb="13">
      <t>テン</t>
    </rPh>
    <rPh sb="13" eb="15">
      <t>イカ</t>
    </rPh>
    <rPh sb="16" eb="18">
      <t>ハスウ</t>
    </rPh>
    <rPh sb="18" eb="20">
      <t>ショリ</t>
    </rPh>
    <phoneticPr fontId="20"/>
  </si>
  <si>
    <t>通 所</t>
    <rPh sb="0" eb="1">
      <t>ツウ</t>
    </rPh>
    <rPh sb="2" eb="3">
      <t>ショ</t>
    </rPh>
    <phoneticPr fontId="20"/>
  </si>
  <si>
    <t>リハビリテーション</t>
    <phoneticPr fontId="20"/>
  </si>
  <si>
    <t>令和　　年　　月　　日</t>
    <rPh sb="0" eb="2">
      <t>レイワ</t>
    </rPh>
    <rPh sb="4" eb="5">
      <t>ネン</t>
    </rPh>
    <rPh sb="7" eb="8">
      <t>ツキ</t>
    </rPh>
    <rPh sb="10" eb="11">
      <t>ヒ</t>
    </rPh>
    <phoneticPr fontId="20"/>
  </si>
  <si>
    <t>中重度者ケア体制加算に係る届出書（通所リハビリテーション事業所）</t>
    <rPh sb="0" eb="1">
      <t>ナカ</t>
    </rPh>
    <rPh sb="1" eb="3">
      <t>ジュウド</t>
    </rPh>
    <rPh sb="3" eb="4">
      <t>シャ</t>
    </rPh>
    <rPh sb="6" eb="8">
      <t>タイセイ</t>
    </rPh>
    <rPh sb="8" eb="10">
      <t>カサン</t>
    </rPh>
    <rPh sb="11" eb="12">
      <t>カカワ</t>
    </rPh>
    <rPh sb="13" eb="16">
      <t>トドケデショ</t>
    </rPh>
    <rPh sb="17" eb="19">
      <t>ツウショ</t>
    </rPh>
    <rPh sb="28" eb="31">
      <t>ジギョウショ</t>
    </rPh>
    <phoneticPr fontId="20"/>
  </si>
  <si>
    <t>①　人員基準に規定する看護職員又は介護職員の員数に加え、看護職員又は介護職員を</t>
    <phoneticPr fontId="20"/>
  </si>
  <si>
    <t>常勤換算方法で１以上確保している</t>
    <rPh sb="10" eb="12">
      <t>カクホ</t>
    </rPh>
    <phoneticPr fontId="20"/>
  </si>
  <si>
    <t>基準上の必要従業者数（医師以外）</t>
    <rPh sb="4" eb="6">
      <t>ヒツヨウ</t>
    </rPh>
    <rPh sb="6" eb="7">
      <t>ジュウ</t>
    </rPh>
    <phoneticPr fontId="20"/>
  </si>
  <si>
    <t>配置従業者数（医師以外）</t>
    <rPh sb="0" eb="2">
      <t>ハイチ</t>
    </rPh>
    <rPh sb="2" eb="3">
      <t>ジュウ</t>
    </rPh>
    <rPh sb="3" eb="6">
      <t>ギョウシャスウ</t>
    </rPh>
    <rPh sb="7" eb="9">
      <t>イシ</t>
    </rPh>
    <rPh sb="9" eb="11">
      <t>イガイ</t>
    </rPh>
    <phoneticPr fontId="20"/>
  </si>
  <si>
    <t>②　サービス提供時間帯を通じて、専ら当該事業のサービス提供に当たる看護職員を</t>
    <phoneticPr fontId="20"/>
  </si>
  <si>
    <t>１名以上配置している</t>
    <phoneticPr fontId="20"/>
  </si>
  <si>
    <t>①</t>
    <phoneticPr fontId="20"/>
  </si>
  <si>
    <t>②</t>
    <phoneticPr fontId="20"/>
  </si>
  <si>
    <t>③</t>
    <phoneticPr fontId="20"/>
  </si>
  <si>
    <t>※ ③の平均が３０％以上</t>
    <phoneticPr fontId="20"/>
  </si>
  <si>
    <t>※ 前年度又は算定日が属する月の前３月間について算出</t>
    <rPh sb="2" eb="5">
      <t>ゼンネンド</t>
    </rPh>
    <rPh sb="5" eb="6">
      <t>マタ</t>
    </rPh>
    <rPh sb="7" eb="9">
      <t>サンテイ</t>
    </rPh>
    <rPh sb="9" eb="10">
      <t>ビ</t>
    </rPh>
    <rPh sb="11" eb="12">
      <t>ゾク</t>
    </rPh>
    <rPh sb="14" eb="15">
      <t>ツキ</t>
    </rPh>
    <rPh sb="16" eb="17">
      <t>マエ</t>
    </rPh>
    <rPh sb="18" eb="20">
      <t>ツキカン</t>
    </rPh>
    <rPh sb="24" eb="26">
      <t>サンシュツ</t>
    </rPh>
    <phoneticPr fontId="20"/>
  </si>
  <si>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2">
      <t>ショルイ</t>
    </rPh>
    <rPh sb="43" eb="45">
      <t>テイシュツ</t>
    </rPh>
    <phoneticPr fontId="20"/>
  </si>
  <si>
    <t>　夜 勤 職 員 配 置 加 算 に 係 る 届 出 書</t>
    <rPh sb="19" eb="20">
      <t>カカ</t>
    </rPh>
    <rPh sb="23" eb="24">
      <t>トドケ</t>
    </rPh>
    <rPh sb="25" eb="26">
      <t>デ</t>
    </rPh>
    <rPh sb="27" eb="28">
      <t>ショ</t>
    </rPh>
    <phoneticPr fontId="20"/>
  </si>
  <si>
    <t>（短期入所生活介護・介護老人福祉施設）　</t>
    <rPh sb="1" eb="3">
      <t>タンキ</t>
    </rPh>
    <rPh sb="3" eb="5">
      <t>ニュウショ</t>
    </rPh>
    <rPh sb="5" eb="7">
      <t>セイカツ</t>
    </rPh>
    <rPh sb="7" eb="9">
      <t>カイゴ</t>
    </rPh>
    <rPh sb="14" eb="16">
      <t>フクシ</t>
    </rPh>
    <phoneticPr fontId="20"/>
  </si>
  <si>
    <t>施設名</t>
    <rPh sb="0" eb="2">
      <t>シセツ</t>
    </rPh>
    <rPh sb="2" eb="3">
      <t>メイ</t>
    </rPh>
    <phoneticPr fontId="20"/>
  </si>
  <si>
    <t>　　　　　　　　　　　　　　　　　　　　　　　　　　　　　　　　　　　　　　　　　　　　</t>
    <phoneticPr fontId="20"/>
  </si>
  <si>
    <r>
      <t>従来型（ユニット型以外）　・　ユニット型　　</t>
    </r>
    <r>
      <rPr>
        <sz val="8"/>
        <rFont val="ＭＳ Ｐゴシック"/>
        <family val="3"/>
        <charset val="128"/>
      </rPr>
      <t>←該当するものに○をつけてください</t>
    </r>
    <rPh sb="0" eb="2">
      <t>ジュウライ</t>
    </rPh>
    <rPh sb="2" eb="3">
      <t>ガタ</t>
    </rPh>
    <rPh sb="8" eb="9">
      <t>ガタ</t>
    </rPh>
    <rPh sb="9" eb="11">
      <t>イガイ</t>
    </rPh>
    <rPh sb="19" eb="20">
      <t>ガタ</t>
    </rPh>
    <rPh sb="23" eb="25">
      <t>ガイトウ</t>
    </rPh>
    <phoneticPr fontId="20"/>
  </si>
  <si>
    <t>夜勤時間帯</t>
    <rPh sb="0" eb="2">
      <t>ヤキン</t>
    </rPh>
    <rPh sb="2" eb="5">
      <t>ジカンタイ</t>
    </rPh>
    <phoneticPr fontId="20"/>
  </si>
  <si>
    <r>
      <t>　　　時　　　分　～　翌朝　　　時　　　分（１６時間）　</t>
    </r>
    <r>
      <rPr>
        <sz val="8"/>
        <rFont val="ＭＳ Ｐゴシック"/>
        <family val="3"/>
        <charset val="128"/>
      </rPr>
      <t>←施設が決める午後１０時から午前５時を含む連続する１６時間</t>
    </r>
    <rPh sb="3" eb="4">
      <t>ジ</t>
    </rPh>
    <rPh sb="7" eb="8">
      <t>フン</t>
    </rPh>
    <rPh sb="11" eb="13">
      <t>ヨクアサ</t>
    </rPh>
    <rPh sb="16" eb="17">
      <t>ジ</t>
    </rPh>
    <rPh sb="20" eb="21">
      <t>フン</t>
    </rPh>
    <rPh sb="24" eb="26">
      <t>ジカン</t>
    </rPh>
    <rPh sb="29" eb="31">
      <t>シセツ</t>
    </rPh>
    <rPh sb="32" eb="33">
      <t>キ</t>
    </rPh>
    <rPh sb="35" eb="37">
      <t>ゴゴ</t>
    </rPh>
    <rPh sb="39" eb="40">
      <t>ジ</t>
    </rPh>
    <rPh sb="42" eb="44">
      <t>ゴゼン</t>
    </rPh>
    <rPh sb="45" eb="46">
      <t>ジ</t>
    </rPh>
    <rPh sb="47" eb="48">
      <t>フク</t>
    </rPh>
    <rPh sb="49" eb="51">
      <t>レンゾク</t>
    </rPh>
    <rPh sb="55" eb="57">
      <t>ジカン</t>
    </rPh>
    <phoneticPr fontId="20"/>
  </si>
  <si>
    <t>計算月</t>
    <rPh sb="0" eb="2">
      <t>ケイサン</t>
    </rPh>
    <rPh sb="2" eb="3">
      <t>ツキ</t>
    </rPh>
    <phoneticPr fontId="20"/>
  </si>
  <si>
    <t>　　令和　　年　　月　　</t>
    <rPh sb="2" eb="4">
      <t>レイワ</t>
    </rPh>
    <rPh sb="6" eb="7">
      <t>ネン</t>
    </rPh>
    <rPh sb="9" eb="10">
      <t>ガツ</t>
    </rPh>
    <phoneticPr fontId="20"/>
  </si>
  <si>
    <t>１　夜勤を行う看護職員又は介護職員の数（１日平均夜勤職員数）</t>
    <phoneticPr fontId="20"/>
  </si>
  <si>
    <r>
      <t>計算月の延夜勤時間数（ア）</t>
    </r>
    <r>
      <rPr>
        <sz val="8"/>
        <rFont val="ＭＳ Ｐゴシック"/>
        <family val="3"/>
        <charset val="128"/>
      </rPr>
      <t>※</t>
    </r>
    <rPh sb="0" eb="2">
      <t>ケイサン</t>
    </rPh>
    <rPh sb="2" eb="3">
      <t>ツキ</t>
    </rPh>
    <rPh sb="4" eb="5">
      <t>ノ</t>
    </rPh>
    <rPh sb="5" eb="7">
      <t>ヤキン</t>
    </rPh>
    <rPh sb="7" eb="9">
      <t>ジカン</t>
    </rPh>
    <rPh sb="9" eb="10">
      <t>スウ</t>
    </rPh>
    <phoneticPr fontId="20"/>
  </si>
  <si>
    <t>時間</t>
    <rPh sb="0" eb="2">
      <t>ジカン</t>
    </rPh>
    <phoneticPr fontId="20"/>
  </si>
  <si>
    <t>←</t>
    <phoneticPr fontId="20"/>
  </si>
  <si>
    <t>計算月における看護職員又は介護職員の延夜勤時間数</t>
  </si>
  <si>
    <t>月の日数（イ）</t>
    <rPh sb="0" eb="1">
      <t>ツキ</t>
    </rPh>
    <rPh sb="2" eb="4">
      <t>ニッスウ</t>
    </rPh>
    <phoneticPr fontId="20"/>
  </si>
  <si>
    <t>←</t>
    <phoneticPr fontId="20"/>
  </si>
  <si>
    <t>暦月（２８～３１日）</t>
    <rPh sb="0" eb="1">
      <t>コヨミ</t>
    </rPh>
    <rPh sb="1" eb="2">
      <t>ツキ</t>
    </rPh>
    <rPh sb="8" eb="9">
      <t>ニチ</t>
    </rPh>
    <phoneticPr fontId="20"/>
  </si>
  <si>
    <t>１日平均夜勤職員数（ウ）</t>
    <phoneticPr fontId="20"/>
  </si>
  <si>
    <t>←　（ア）／（（イ）×１６時間）　　　※小数点第３位以下切捨て</t>
    <rPh sb="13" eb="15">
      <t>ジカン</t>
    </rPh>
    <rPh sb="20" eb="23">
      <t>ショウスウテン</t>
    </rPh>
    <rPh sb="23" eb="24">
      <t>ダイ</t>
    </rPh>
    <rPh sb="25" eb="26">
      <t>イ</t>
    </rPh>
    <rPh sb="26" eb="28">
      <t>イカ</t>
    </rPh>
    <rPh sb="28" eb="30">
      <t>キリス</t>
    </rPh>
    <phoneticPr fontId="20"/>
  </si>
  <si>
    <t>※（ア）の算定根拠を別途記録しておいてください。</t>
    <rPh sb="5" eb="7">
      <t>サンテイ</t>
    </rPh>
    <rPh sb="7" eb="9">
      <t>コンキョ</t>
    </rPh>
    <rPh sb="10" eb="12">
      <t>ベット</t>
    </rPh>
    <rPh sb="12" eb="14">
      <t>キロク</t>
    </rPh>
    <phoneticPr fontId="20"/>
  </si>
  <si>
    <t>２　夜勤職員基準</t>
    <rPh sb="2" eb="4">
      <t>ヤキン</t>
    </rPh>
    <rPh sb="4" eb="6">
      <t>ショクイン</t>
    </rPh>
    <rPh sb="6" eb="8">
      <t>キジュン</t>
    </rPh>
    <phoneticPr fontId="20"/>
  </si>
  <si>
    <r>
      <t>入所者の数</t>
    </r>
    <r>
      <rPr>
        <sz val="8"/>
        <rFont val="ＭＳ Ｐゴシック"/>
        <family val="3"/>
        <charset val="128"/>
      </rPr>
      <t>※１</t>
    </r>
    <rPh sb="0" eb="3">
      <t>ニュウショシャ</t>
    </rPh>
    <rPh sb="4" eb="5">
      <t>カズ</t>
    </rPh>
    <phoneticPr fontId="20"/>
  </si>
  <si>
    <t>↓</t>
    <phoneticPr fontId="20"/>
  </si>
  <si>
    <t>＜夜勤職員基準＞</t>
    <rPh sb="1" eb="3">
      <t>ヤキン</t>
    </rPh>
    <rPh sb="3" eb="5">
      <t>ショクイン</t>
    </rPh>
    <rPh sb="5" eb="7">
      <t>キジュン</t>
    </rPh>
    <phoneticPr fontId="20"/>
  </si>
  <si>
    <t>一般型</t>
    <rPh sb="0" eb="3">
      <t>イッパンガタ</t>
    </rPh>
    <phoneticPr fontId="20"/>
  </si>
  <si>
    <t>ユニット型</t>
    <rPh sb="4" eb="5">
      <t>ガタ</t>
    </rPh>
    <phoneticPr fontId="20"/>
  </si>
  <si>
    <t>入所者の数</t>
    <rPh sb="0" eb="3">
      <t>ニュウショシャ</t>
    </rPh>
    <rPh sb="4" eb="5">
      <t>スウ</t>
    </rPh>
    <phoneticPr fontId="20"/>
  </si>
  <si>
    <r>
      <t>職員数</t>
    </r>
    <r>
      <rPr>
        <sz val="8"/>
        <rFont val="ＭＳ Ｐゴシック"/>
        <family val="3"/>
        <charset val="128"/>
      </rPr>
      <t>※２</t>
    </r>
    <rPh sb="0" eb="2">
      <t>ショクイン</t>
    </rPh>
    <rPh sb="2" eb="3">
      <t>スウ</t>
    </rPh>
    <phoneticPr fontId="20"/>
  </si>
  <si>
    <t>２ユニット毎に１名</t>
    <rPh sb="5" eb="6">
      <t>ゴト</t>
    </rPh>
    <rPh sb="8" eb="9">
      <t>メイ</t>
    </rPh>
    <phoneticPr fontId="20"/>
  </si>
  <si>
    <t>２５以下</t>
    <rPh sb="2" eb="4">
      <t>イカ</t>
    </rPh>
    <phoneticPr fontId="20"/>
  </si>
  <si>
    <t>２６～６０</t>
    <phoneticPr fontId="20"/>
  </si>
  <si>
    <t>＋</t>
    <phoneticPr fontId="20"/>
  </si>
  <si>
    <t>＝</t>
    <phoneticPr fontId="20"/>
  </si>
  <si>
    <t>（エ）</t>
    <phoneticPr fontId="20"/>
  </si>
  <si>
    <t>６１～８０</t>
    <phoneticPr fontId="20"/>
  </si>
  <si>
    <t>８１～１００</t>
    <phoneticPr fontId="20"/>
  </si>
  <si>
    <t>１０１～</t>
    <phoneticPr fontId="20"/>
  </si>
  <si>
    <t>4＋(入所者の数-100)÷25</t>
    <rPh sb="3" eb="6">
      <t>ニュウショシャ</t>
    </rPh>
    <rPh sb="7" eb="8">
      <t>スウ</t>
    </rPh>
    <phoneticPr fontId="20"/>
  </si>
  <si>
    <t>※１　入所者の数：</t>
    <rPh sb="3" eb="6">
      <t>ニュウショシャ</t>
    </rPh>
    <rPh sb="7" eb="8">
      <t>カズ</t>
    </rPh>
    <phoneticPr fontId="20"/>
  </si>
  <si>
    <t>　介護老人福祉施設の場合は、介護老人福祉施設の入所者数と併設又は空床利用の短期入所生活介護の利用者数の合計。
　介護老人福祉施設以外の施設に併設している短期入所生活介護事業所及び単独型短期入所生活介護事業所の場合は、短期入所生活介護の利用者数。</t>
    <rPh sb="10" eb="12">
      <t>バアイ</t>
    </rPh>
    <rPh sb="23" eb="26">
      <t>ニュウショシャ</t>
    </rPh>
    <rPh sb="26" eb="27">
      <t>スウ</t>
    </rPh>
    <rPh sb="51" eb="53">
      <t>ゴウケイ</t>
    </rPh>
    <rPh sb="64" eb="66">
      <t>イガイ</t>
    </rPh>
    <rPh sb="67" eb="69">
      <t>シセツ</t>
    </rPh>
    <rPh sb="70" eb="72">
      <t>ヘイセツ</t>
    </rPh>
    <rPh sb="76" eb="78">
      <t>タンキ</t>
    </rPh>
    <rPh sb="78" eb="80">
      <t>ニュウショ</t>
    </rPh>
    <rPh sb="80" eb="82">
      <t>セイカツ</t>
    </rPh>
    <rPh sb="82" eb="84">
      <t>カイゴ</t>
    </rPh>
    <rPh sb="84" eb="87">
      <t>ジギョウショ</t>
    </rPh>
    <rPh sb="87" eb="88">
      <t>オヨ</t>
    </rPh>
    <rPh sb="89" eb="92">
      <t>タンドクガタ</t>
    </rPh>
    <rPh sb="92" eb="94">
      <t>タンキ</t>
    </rPh>
    <rPh sb="94" eb="96">
      <t>ニュウショ</t>
    </rPh>
    <rPh sb="96" eb="98">
      <t>セイカツ</t>
    </rPh>
    <rPh sb="98" eb="100">
      <t>カイゴ</t>
    </rPh>
    <rPh sb="100" eb="103">
      <t>ジギョウショ</t>
    </rPh>
    <rPh sb="104" eb="106">
      <t>バアイ</t>
    </rPh>
    <rPh sb="108" eb="110">
      <t>タンキ</t>
    </rPh>
    <rPh sb="110" eb="112">
      <t>ニュウショ</t>
    </rPh>
    <rPh sb="112" eb="114">
      <t>セイカツ</t>
    </rPh>
    <rPh sb="114" eb="116">
      <t>カイゴ</t>
    </rPh>
    <rPh sb="117" eb="120">
      <t>リヨウシャ</t>
    </rPh>
    <rPh sb="120" eb="121">
      <t>スウ</t>
    </rPh>
    <phoneticPr fontId="20"/>
  </si>
  <si>
    <t>※２　職員数：</t>
    <rPh sb="3" eb="6">
      <t>ショクインスウ</t>
    </rPh>
    <phoneticPr fontId="20"/>
  </si>
  <si>
    <t>　介護老人福祉施設以外の施設に併設している短期入所生活介護事業所の場合は、当該職員数に、併設本体施設として必要とされる夜勤職員の数を加えてください。</t>
    <rPh sb="1" eb="3">
      <t>カイゴ</t>
    </rPh>
    <rPh sb="3" eb="5">
      <t>ロウジン</t>
    </rPh>
    <rPh sb="5" eb="7">
      <t>フクシ</t>
    </rPh>
    <rPh sb="7" eb="9">
      <t>シセツ</t>
    </rPh>
    <rPh sb="9" eb="11">
      <t>イガイ</t>
    </rPh>
    <rPh sb="12" eb="14">
      <t>シセツ</t>
    </rPh>
    <rPh sb="15" eb="17">
      <t>ヘイセツ</t>
    </rPh>
    <rPh sb="21" eb="23">
      <t>タンキ</t>
    </rPh>
    <rPh sb="23" eb="25">
      <t>ニュウショ</t>
    </rPh>
    <rPh sb="25" eb="27">
      <t>セイカツ</t>
    </rPh>
    <rPh sb="27" eb="29">
      <t>カイゴ</t>
    </rPh>
    <rPh sb="29" eb="32">
      <t>ジギョウショ</t>
    </rPh>
    <rPh sb="33" eb="35">
      <t>バアイ</t>
    </rPh>
    <rPh sb="37" eb="39">
      <t>トウガイ</t>
    </rPh>
    <rPh sb="39" eb="42">
      <t>ショクインスウ</t>
    </rPh>
    <rPh sb="44" eb="46">
      <t>ヘイセツ</t>
    </rPh>
    <rPh sb="46" eb="48">
      <t>ホンタイ</t>
    </rPh>
    <rPh sb="48" eb="50">
      <t>シセツ</t>
    </rPh>
    <rPh sb="53" eb="55">
      <t>ヒツヨウ</t>
    </rPh>
    <rPh sb="59" eb="61">
      <t>ヤキン</t>
    </rPh>
    <rPh sb="61" eb="63">
      <t>ショクイン</t>
    </rPh>
    <rPh sb="64" eb="65">
      <t>カズ</t>
    </rPh>
    <rPh sb="66" eb="67">
      <t>クワ</t>
    </rPh>
    <phoneticPr fontId="20"/>
  </si>
  <si>
    <t>３　判定</t>
    <rPh sb="2" eb="4">
      <t>ハンテイ</t>
    </rPh>
    <phoneticPr fontId="20"/>
  </si>
  <si>
    <t>１日平均夜勤職員数（ウ）</t>
    <phoneticPr fontId="20"/>
  </si>
  <si>
    <t>（参考8）</t>
    <rPh sb="1" eb="3">
      <t>サンコウ</t>
    </rPh>
    <phoneticPr fontId="20"/>
  </si>
  <si>
    <t>（参考7）</t>
    <rPh sb="1" eb="3">
      <t>サンコウ</t>
    </rPh>
    <phoneticPr fontId="20"/>
  </si>
  <si>
    <t>（参考6）</t>
    <rPh sb="1" eb="3">
      <t>サンコウ</t>
    </rPh>
    <phoneticPr fontId="20"/>
  </si>
  <si>
    <t>夜勤職員配置加算に係る届出書</t>
    <rPh sb="0" eb="2">
      <t>ヤキン</t>
    </rPh>
    <rPh sb="2" eb="4">
      <t>ショクイン</t>
    </rPh>
    <rPh sb="4" eb="6">
      <t>ハイチ</t>
    </rPh>
    <rPh sb="6" eb="8">
      <t>カサン</t>
    </rPh>
    <rPh sb="9" eb="10">
      <t>カカ</t>
    </rPh>
    <rPh sb="11" eb="14">
      <t>トドケデショ</t>
    </rPh>
    <phoneticPr fontId="20"/>
  </si>
  <si>
    <t>事 業 所 名</t>
    <phoneticPr fontId="20"/>
  </si>
  <si>
    <t>異動等区分</t>
  </si>
  <si>
    <t>施 設 種 別</t>
    <rPh sb="0" eb="1">
      <t>シ</t>
    </rPh>
    <rPh sb="2" eb="3">
      <t>セツ</t>
    </rPh>
    <rPh sb="4" eb="5">
      <t>タネ</t>
    </rPh>
    <rPh sb="6" eb="7">
      <t>ベツ</t>
    </rPh>
    <phoneticPr fontId="20"/>
  </si>
  <si>
    <t>　１短期入所療養介護</t>
    <rPh sb="2" eb="4">
      <t>タンキ</t>
    </rPh>
    <rPh sb="4" eb="6">
      <t>ニュウショ</t>
    </rPh>
    <rPh sb="6" eb="8">
      <t>リョウヨウ</t>
    </rPh>
    <rPh sb="8" eb="10">
      <t>カイゴ</t>
    </rPh>
    <phoneticPr fontId="20"/>
  </si>
  <si>
    <t>　　２介護老人保健施設</t>
    <rPh sb="3" eb="5">
      <t>カイゴ</t>
    </rPh>
    <rPh sb="5" eb="7">
      <t>ロウジン</t>
    </rPh>
    <rPh sb="7" eb="9">
      <t>ホケン</t>
    </rPh>
    <rPh sb="9" eb="11">
      <t>シセツ</t>
    </rPh>
    <phoneticPr fontId="20"/>
  </si>
  <si>
    <t>届 出 項 目</t>
    <rPh sb="0" eb="1">
      <t>トドケ</t>
    </rPh>
    <rPh sb="2" eb="3">
      <t>デ</t>
    </rPh>
    <rPh sb="4" eb="5">
      <t>コウ</t>
    </rPh>
    <rPh sb="6" eb="7">
      <t>メ</t>
    </rPh>
    <phoneticPr fontId="20"/>
  </si>
  <si>
    <t>　１　夜勤職員配置加算（Ⅰ）イ</t>
    <rPh sb="3" eb="7">
      <t>ヤキンショクイン</t>
    </rPh>
    <rPh sb="7" eb="9">
      <t>ハイチ</t>
    </rPh>
    <rPh sb="9" eb="11">
      <t>カサン</t>
    </rPh>
    <phoneticPr fontId="20"/>
  </si>
  <si>
    <t>２　夜勤職員配置加算（Ⅰ）ロ</t>
    <rPh sb="2" eb="6">
      <t>ヤキンショクイン</t>
    </rPh>
    <rPh sb="6" eb="8">
      <t>ハイチ</t>
    </rPh>
    <rPh sb="8" eb="10">
      <t>カサン</t>
    </rPh>
    <phoneticPr fontId="20"/>
  </si>
  <si>
    <t>　３　夜勤職員配置加算（Ⅱ）イ</t>
    <rPh sb="3" eb="7">
      <t>ヤキンショクイン</t>
    </rPh>
    <rPh sb="7" eb="9">
      <t>ハイチ</t>
    </rPh>
    <rPh sb="9" eb="11">
      <t>カサン</t>
    </rPh>
    <phoneticPr fontId="20"/>
  </si>
  <si>
    <t>４　夜勤職員配置加算（Ⅱ）ロ</t>
    <rPh sb="2" eb="6">
      <t>ヤキンショクイン</t>
    </rPh>
    <rPh sb="6" eb="8">
      <t>ハイチ</t>
    </rPh>
    <rPh sb="8" eb="10">
      <t>カサン</t>
    </rPh>
    <phoneticPr fontId="20"/>
  </si>
  <si>
    <t>　夜勤職員配置体制加算に関する届出内容</t>
    <rPh sb="1" eb="5">
      <t>ヤキンショクイン</t>
    </rPh>
    <rPh sb="5" eb="7">
      <t>ハイチ</t>
    </rPh>
    <rPh sb="7" eb="9">
      <t>タイセイ</t>
    </rPh>
    <rPh sb="9" eb="11">
      <t>カサン</t>
    </rPh>
    <rPh sb="12" eb="13">
      <t>カン</t>
    </rPh>
    <rPh sb="15" eb="17">
      <t>トドケデ</t>
    </rPh>
    <rPh sb="17" eb="19">
      <t>ナイヨウ</t>
    </rPh>
    <phoneticPr fontId="20"/>
  </si>
  <si>
    <t>定員及び入所者の状況</t>
    <rPh sb="0" eb="2">
      <t>テイイン</t>
    </rPh>
    <rPh sb="2" eb="3">
      <t>オヨ</t>
    </rPh>
    <rPh sb="4" eb="7">
      <t>ニュウショシャ</t>
    </rPh>
    <rPh sb="8" eb="10">
      <t>ジョウキョウ</t>
    </rPh>
    <phoneticPr fontId="20"/>
  </si>
  <si>
    <t>短期入所療養活介護</t>
    <rPh sb="0" eb="2">
      <t>タンキ</t>
    </rPh>
    <rPh sb="2" eb="4">
      <t>ニュウショ</t>
    </rPh>
    <rPh sb="4" eb="6">
      <t>リョウヨウ</t>
    </rPh>
    <rPh sb="6" eb="7">
      <t>カツ</t>
    </rPh>
    <rPh sb="7" eb="9">
      <t>カイゴ</t>
    </rPh>
    <phoneticPr fontId="20"/>
  </si>
  <si>
    <t>定員</t>
    <rPh sb="0" eb="2">
      <t>テイイン</t>
    </rPh>
    <phoneticPr fontId="20"/>
  </si>
  <si>
    <t>入所者数</t>
    <rPh sb="0" eb="3">
      <t>ニュウショシャ</t>
    </rPh>
    <rPh sb="3" eb="4">
      <t>スウ</t>
    </rPh>
    <phoneticPr fontId="20"/>
  </si>
  <si>
    <t>施設の夜勤時間帯の設定状況</t>
    <rPh sb="0" eb="2">
      <t>シセツ</t>
    </rPh>
    <rPh sb="3" eb="5">
      <t>ヤキン</t>
    </rPh>
    <rPh sb="5" eb="8">
      <t>ジカンタイ</t>
    </rPh>
    <rPh sb="9" eb="11">
      <t>セッテイ</t>
    </rPh>
    <rPh sb="11" eb="13">
      <t>ジョウキョウ</t>
    </rPh>
    <phoneticPr fontId="20"/>
  </si>
  <si>
    <t>午後　　　時　～　午前　　　時</t>
    <rPh sb="0" eb="2">
      <t>ゴゴ</t>
    </rPh>
    <rPh sb="5" eb="6">
      <t>ジ</t>
    </rPh>
    <rPh sb="9" eb="11">
      <t>ゴゼン</t>
    </rPh>
    <rPh sb="14" eb="15">
      <t>ジ</t>
    </rPh>
    <phoneticPr fontId="20"/>
  </si>
  <si>
    <t>夜勤職員の配置状況</t>
    <rPh sb="0" eb="2">
      <t>ヤキン</t>
    </rPh>
    <rPh sb="2" eb="4">
      <t>ショクイン</t>
    </rPh>
    <rPh sb="5" eb="7">
      <t>ハイチ</t>
    </rPh>
    <rPh sb="7" eb="9">
      <t>ジョウキョウ</t>
    </rPh>
    <phoneticPr fontId="20"/>
  </si>
  <si>
    <t>勤務類型</t>
    <rPh sb="0" eb="2">
      <t>キンム</t>
    </rPh>
    <rPh sb="2" eb="4">
      <t>ルイケイ</t>
    </rPh>
    <phoneticPr fontId="20"/>
  </si>
  <si>
    <t>勤務時間</t>
    <rPh sb="0" eb="2">
      <t>キンム</t>
    </rPh>
    <rPh sb="2" eb="4">
      <t>ジカン</t>
    </rPh>
    <phoneticPr fontId="20"/>
  </si>
  <si>
    <t>時間数</t>
    <rPh sb="0" eb="3">
      <t>ジカンスウ</t>
    </rPh>
    <phoneticPr fontId="20"/>
  </si>
  <si>
    <t>配置人数（暦月延べ）</t>
    <rPh sb="0" eb="2">
      <t>ハイチ</t>
    </rPh>
    <rPh sb="2" eb="4">
      <t>ニンズウ</t>
    </rPh>
    <rPh sb="5" eb="6">
      <t>レキ</t>
    </rPh>
    <rPh sb="6" eb="7">
      <t>ゲツ</t>
    </rPh>
    <rPh sb="7" eb="8">
      <t>ノ</t>
    </rPh>
    <phoneticPr fontId="20"/>
  </si>
  <si>
    <t>延べ時間数</t>
    <rPh sb="0" eb="1">
      <t>ノ</t>
    </rPh>
    <rPh sb="2" eb="5">
      <t>ジカンスウ</t>
    </rPh>
    <phoneticPr fontId="20"/>
  </si>
  <si>
    <t>夜勤職員</t>
    <rPh sb="0" eb="2">
      <t>ヤキン</t>
    </rPh>
    <rPh sb="2" eb="4">
      <t>ショクイン</t>
    </rPh>
    <phoneticPr fontId="20"/>
  </si>
  <si>
    <t>～</t>
    <phoneticPr fontId="20"/>
  </si>
  <si>
    <t>～</t>
    <phoneticPr fontId="20"/>
  </si>
  <si>
    <t>　</t>
    <phoneticPr fontId="20"/>
  </si>
  <si>
    <t>①</t>
    <phoneticPr fontId="20"/>
  </si>
  <si>
    <t>計算月の日数</t>
    <rPh sb="0" eb="2">
      <t>ケイサン</t>
    </rPh>
    <rPh sb="2" eb="3">
      <t>ゲツ</t>
    </rPh>
    <rPh sb="4" eb="6">
      <t>ニッスウ</t>
    </rPh>
    <phoneticPr fontId="20"/>
  </si>
  <si>
    <t>①÷（②×16）＝</t>
    <phoneticPr fontId="20"/>
  </si>
  <si>
    <t>＞</t>
    <phoneticPr fontId="20"/>
  </si>
  <si>
    <t>夜勤基準（※）</t>
    <rPh sb="0" eb="2">
      <t>ヤキン</t>
    </rPh>
    <rPh sb="2" eb="4">
      <t>キジュン</t>
    </rPh>
    <phoneticPr fontId="20"/>
  </si>
  <si>
    <t>※　夜勤職員の配置状況、勤務時間がわかる資料を添付すること。</t>
    <rPh sb="2" eb="4">
      <t>ヤキン</t>
    </rPh>
    <rPh sb="4" eb="6">
      <t>ショクイン</t>
    </rPh>
    <rPh sb="7" eb="9">
      <t>ハイチ</t>
    </rPh>
    <rPh sb="9" eb="11">
      <t>ジョウキョウ</t>
    </rPh>
    <rPh sb="12" eb="14">
      <t>キンム</t>
    </rPh>
    <rPh sb="14" eb="16">
      <t>ジカン</t>
    </rPh>
    <rPh sb="20" eb="22">
      <t>シリョウ</t>
    </rPh>
    <rPh sb="23" eb="25">
      <t>テンプ</t>
    </rPh>
    <phoneticPr fontId="20"/>
  </si>
  <si>
    <t>※（41床以上の場合）①入所者の数が20又はその端数を増すごとに１以上の数の夜勤を行う</t>
    <rPh sb="4" eb="5">
      <t>ショウ</t>
    </rPh>
    <rPh sb="5" eb="7">
      <t>イジョウ</t>
    </rPh>
    <rPh sb="8" eb="10">
      <t>バアイ</t>
    </rPh>
    <rPh sb="12" eb="15">
      <t>ニュウショシャ</t>
    </rPh>
    <rPh sb="16" eb="17">
      <t>カズ</t>
    </rPh>
    <rPh sb="20" eb="21">
      <t>マタ</t>
    </rPh>
    <rPh sb="24" eb="26">
      <t>ハスウ</t>
    </rPh>
    <rPh sb="27" eb="28">
      <t>マ</t>
    </rPh>
    <rPh sb="33" eb="35">
      <t>イジョウ</t>
    </rPh>
    <rPh sb="36" eb="37">
      <t>カズ</t>
    </rPh>
    <rPh sb="38" eb="40">
      <t>ヤキン</t>
    </rPh>
    <rPh sb="41" eb="42">
      <t>オコナ</t>
    </rPh>
    <phoneticPr fontId="20"/>
  </si>
  <si>
    <t>介護職員・看護職員を配置していること、②２名を超えて配置していること。</t>
    <rPh sb="0" eb="2">
      <t>カイゴ</t>
    </rPh>
    <rPh sb="2" eb="4">
      <t>ショクイン</t>
    </rPh>
    <rPh sb="5" eb="7">
      <t>カンゴ</t>
    </rPh>
    <rPh sb="7" eb="9">
      <t>ショクイン</t>
    </rPh>
    <rPh sb="10" eb="12">
      <t>ハイチ</t>
    </rPh>
    <rPh sb="21" eb="22">
      <t>メイ</t>
    </rPh>
    <rPh sb="23" eb="24">
      <t>コ</t>
    </rPh>
    <rPh sb="26" eb="28">
      <t>ハイチ</t>
    </rPh>
    <phoneticPr fontId="20"/>
  </si>
  <si>
    <t>　（41床未満の場合）①入所者の数が20又はその端数を増すごとに１以上の数の夜勤を行う</t>
    <rPh sb="4" eb="5">
      <t>ショウ</t>
    </rPh>
    <rPh sb="5" eb="7">
      <t>ミマン</t>
    </rPh>
    <rPh sb="8" eb="10">
      <t>バアイ</t>
    </rPh>
    <rPh sb="12" eb="15">
      <t>ニュウショシャ</t>
    </rPh>
    <rPh sb="16" eb="17">
      <t>カズ</t>
    </rPh>
    <rPh sb="20" eb="21">
      <t>マタ</t>
    </rPh>
    <rPh sb="24" eb="26">
      <t>ハスウ</t>
    </rPh>
    <rPh sb="27" eb="28">
      <t>マ</t>
    </rPh>
    <rPh sb="33" eb="35">
      <t>イジョウ</t>
    </rPh>
    <rPh sb="36" eb="37">
      <t>カズ</t>
    </rPh>
    <rPh sb="38" eb="40">
      <t>ヤキン</t>
    </rPh>
    <rPh sb="41" eb="42">
      <t>オコナ</t>
    </rPh>
    <phoneticPr fontId="20"/>
  </si>
  <si>
    <t>介護職員・看護職員を配置していること、②１名を超えて配置していること。</t>
    <rPh sb="0" eb="2">
      <t>カイゴ</t>
    </rPh>
    <rPh sb="2" eb="4">
      <t>ショクイン</t>
    </rPh>
    <rPh sb="5" eb="7">
      <t>カンゴ</t>
    </rPh>
    <rPh sb="7" eb="9">
      <t>ショクイン</t>
    </rPh>
    <rPh sb="10" eb="12">
      <t>ハイチ</t>
    </rPh>
    <rPh sb="21" eb="22">
      <t>メイ</t>
    </rPh>
    <rPh sb="23" eb="24">
      <t>コ</t>
    </rPh>
    <rPh sb="26" eb="28">
      <t>ハイチ</t>
    </rPh>
    <phoneticPr fontId="20"/>
  </si>
  <si>
    <t>（参考9）</t>
    <rPh sb="1" eb="3">
      <t>サンコウ</t>
    </rPh>
    <phoneticPr fontId="20"/>
  </si>
  <si>
    <t>（特別療養費等）精神科作業療法の施設基準に係る届出書添付書類</t>
    <rPh sb="8" eb="11">
      <t>セイシンカ</t>
    </rPh>
    <rPh sb="11" eb="13">
      <t>サギョウ</t>
    </rPh>
    <rPh sb="13" eb="15">
      <t>リョウホウ</t>
    </rPh>
    <rPh sb="16" eb="18">
      <t>シセツ</t>
    </rPh>
    <rPh sb="18" eb="20">
      <t>キジュン</t>
    </rPh>
    <rPh sb="21" eb="22">
      <t>カカ</t>
    </rPh>
    <rPh sb="23" eb="24">
      <t>トドケ</t>
    </rPh>
    <rPh sb="24" eb="25">
      <t>デ</t>
    </rPh>
    <rPh sb="25" eb="26">
      <t>ショ</t>
    </rPh>
    <rPh sb="26" eb="28">
      <t>テンプ</t>
    </rPh>
    <rPh sb="28" eb="30">
      <t>ショルイ</t>
    </rPh>
    <phoneticPr fontId="20"/>
  </si>
  <si>
    <t>当該療法に
従 事 す る
作業療法士</t>
    <rPh sb="0" eb="2">
      <t>トウガイ</t>
    </rPh>
    <rPh sb="2" eb="4">
      <t>リョウホウ</t>
    </rPh>
    <rPh sb="6" eb="7">
      <t>ジュウ</t>
    </rPh>
    <rPh sb="8" eb="9">
      <t>コト</t>
    </rPh>
    <rPh sb="14" eb="16">
      <t>サギョウ</t>
    </rPh>
    <rPh sb="16" eb="18">
      <t>リョウホウ</t>
    </rPh>
    <rPh sb="18" eb="19">
      <t>シ</t>
    </rPh>
    <phoneticPr fontId="20"/>
  </si>
  <si>
    <t>常勤</t>
    <rPh sb="0" eb="2">
      <t>ジョウキン</t>
    </rPh>
    <phoneticPr fontId="20"/>
  </si>
  <si>
    <t>専　従</t>
    <rPh sb="0" eb="1">
      <t>アツム</t>
    </rPh>
    <rPh sb="2" eb="3">
      <t>ジュウ</t>
    </rPh>
    <phoneticPr fontId="20"/>
  </si>
  <si>
    <t>非常勤</t>
    <rPh sb="0" eb="3">
      <t>ヒジョウキン</t>
    </rPh>
    <phoneticPr fontId="20"/>
  </si>
  <si>
    <t>非専従</t>
    <rPh sb="0" eb="1">
      <t>ヒ</t>
    </rPh>
    <rPh sb="1" eb="3">
      <t>センジュウ</t>
    </rPh>
    <phoneticPr fontId="20"/>
  </si>
  <si>
    <t>専 用 施 設 の 面 積</t>
    <rPh sb="0" eb="1">
      <t>アツム</t>
    </rPh>
    <rPh sb="2" eb="3">
      <t>ヨウ</t>
    </rPh>
    <rPh sb="4" eb="5">
      <t>シ</t>
    </rPh>
    <rPh sb="6" eb="7">
      <t>セツ</t>
    </rPh>
    <rPh sb="10" eb="11">
      <t>メン</t>
    </rPh>
    <rPh sb="12" eb="13">
      <t>セキ</t>
    </rPh>
    <phoneticPr fontId="20"/>
  </si>
  <si>
    <t>平方メートル</t>
    <rPh sb="0" eb="2">
      <t>ヘイホウ</t>
    </rPh>
    <phoneticPr fontId="20"/>
  </si>
  <si>
    <t>当該療法を行うために必要な専用の器械・器具の一覧</t>
    <rPh sb="0" eb="2">
      <t>トウガイ</t>
    </rPh>
    <rPh sb="2" eb="4">
      <t>リョウホウ</t>
    </rPh>
    <rPh sb="5" eb="6">
      <t>オコナ</t>
    </rPh>
    <rPh sb="10" eb="12">
      <t>ヒツヨウ</t>
    </rPh>
    <rPh sb="13" eb="15">
      <t>センヨウ</t>
    </rPh>
    <rPh sb="16" eb="18">
      <t>キカイ</t>
    </rPh>
    <rPh sb="19" eb="21">
      <t>キグ</t>
    </rPh>
    <rPh sb="22" eb="24">
      <t>イチラン</t>
    </rPh>
    <phoneticPr fontId="20"/>
  </si>
  <si>
    <t>手　　工　　芸</t>
    <rPh sb="0" eb="1">
      <t>テ</t>
    </rPh>
    <rPh sb="3" eb="4">
      <t>コウ</t>
    </rPh>
    <rPh sb="6" eb="7">
      <t>ゲイ</t>
    </rPh>
    <phoneticPr fontId="20"/>
  </si>
  <si>
    <t>木　　　　　　工</t>
    <rPh sb="0" eb="1">
      <t>キ</t>
    </rPh>
    <rPh sb="7" eb="8">
      <t>コウ</t>
    </rPh>
    <phoneticPr fontId="20"/>
  </si>
  <si>
    <t>印　　　　　　刷</t>
    <rPh sb="0" eb="1">
      <t>イン</t>
    </rPh>
    <rPh sb="7" eb="8">
      <t>サツ</t>
    </rPh>
    <phoneticPr fontId="20"/>
  </si>
  <si>
    <t>日常生活動作</t>
    <rPh sb="0" eb="2">
      <t>ニチジョウ</t>
    </rPh>
    <rPh sb="2" eb="4">
      <t>セイカツ</t>
    </rPh>
    <rPh sb="4" eb="6">
      <t>ドウサ</t>
    </rPh>
    <phoneticPr fontId="20"/>
  </si>
  <si>
    <t>農耕又は園芸</t>
    <rPh sb="0" eb="2">
      <t>ノウコウ</t>
    </rPh>
    <rPh sb="2" eb="3">
      <t>マタ</t>
    </rPh>
    <rPh sb="4" eb="6">
      <t>エンゲイ</t>
    </rPh>
    <phoneticPr fontId="20"/>
  </si>
  <si>
    <t>（特別療養費等）重症皮膚潰瘍管理指導の施設基準に係る届出書添付書類</t>
    <rPh sb="1" eb="3">
      <t>トクベツ</t>
    </rPh>
    <rPh sb="3" eb="5">
      <t>リョウヨウ</t>
    </rPh>
    <rPh sb="5" eb="6">
      <t>ヒ</t>
    </rPh>
    <rPh sb="6" eb="7">
      <t>トウ</t>
    </rPh>
    <rPh sb="8" eb="10">
      <t>ジュウショウ</t>
    </rPh>
    <rPh sb="10" eb="12">
      <t>ヒフ</t>
    </rPh>
    <rPh sb="12" eb="14">
      <t>カイヨウ</t>
    </rPh>
    <rPh sb="14" eb="16">
      <t>カンリ</t>
    </rPh>
    <rPh sb="16" eb="18">
      <t>シドウ</t>
    </rPh>
    <rPh sb="19" eb="21">
      <t>シセツ</t>
    </rPh>
    <rPh sb="21" eb="23">
      <t>キジュン</t>
    </rPh>
    <rPh sb="24" eb="25">
      <t>カカ</t>
    </rPh>
    <rPh sb="26" eb="27">
      <t>トドケ</t>
    </rPh>
    <rPh sb="27" eb="28">
      <t>デ</t>
    </rPh>
    <rPh sb="28" eb="29">
      <t>ショ</t>
    </rPh>
    <rPh sb="29" eb="31">
      <t>テンプ</t>
    </rPh>
    <rPh sb="31" eb="33">
      <t>ショルイ</t>
    </rPh>
    <phoneticPr fontId="20"/>
  </si>
  <si>
    <t>１　標榜診療科</t>
    <rPh sb="2" eb="4">
      <t>ヒョウボウ</t>
    </rPh>
    <rPh sb="4" eb="6">
      <t>シンリョウ</t>
    </rPh>
    <rPh sb="6" eb="7">
      <t>カ</t>
    </rPh>
    <phoneticPr fontId="20"/>
  </si>
  <si>
    <t>２　重症皮膚潰瘍管理を担当する医師の氏名</t>
    <rPh sb="2" eb="4">
      <t>ジュウショウ</t>
    </rPh>
    <rPh sb="4" eb="6">
      <t>ヒフ</t>
    </rPh>
    <rPh sb="6" eb="8">
      <t>カイヨウ</t>
    </rPh>
    <rPh sb="8" eb="10">
      <t>カンリ</t>
    </rPh>
    <rPh sb="11" eb="13">
      <t>タントウ</t>
    </rPh>
    <rPh sb="15" eb="17">
      <t>イシ</t>
    </rPh>
    <rPh sb="18" eb="20">
      <t>シメイ</t>
    </rPh>
    <phoneticPr fontId="20"/>
  </si>
  <si>
    <t>（記入上の注意）</t>
    <rPh sb="1" eb="3">
      <t>キニュウ</t>
    </rPh>
    <rPh sb="3" eb="4">
      <t>ジョウ</t>
    </rPh>
    <rPh sb="5" eb="7">
      <t>チュウイ</t>
    </rPh>
    <phoneticPr fontId="20"/>
  </si>
  <si>
    <t>「１」の標榜診療科は、皮膚泌尿器科若しくは皮膚科又は形成外科のいずれかであること。</t>
    <rPh sb="4" eb="6">
      <t>ヒョウボウ</t>
    </rPh>
    <rPh sb="6" eb="8">
      <t>シンリョウ</t>
    </rPh>
    <rPh sb="8" eb="9">
      <t>カ</t>
    </rPh>
    <rPh sb="11" eb="13">
      <t>ヒフ</t>
    </rPh>
    <rPh sb="13" eb="16">
      <t>ヒニョウキ</t>
    </rPh>
    <rPh sb="16" eb="17">
      <t>カ</t>
    </rPh>
    <rPh sb="17" eb="18">
      <t>モ</t>
    </rPh>
    <rPh sb="21" eb="24">
      <t>ヒフカ</t>
    </rPh>
    <rPh sb="24" eb="25">
      <t>マタ</t>
    </rPh>
    <rPh sb="26" eb="28">
      <t>ケイセイ</t>
    </rPh>
    <rPh sb="28" eb="30">
      <t>ゲカ</t>
    </rPh>
    <phoneticPr fontId="20"/>
  </si>
  <si>
    <t>（特別療養費等）薬剤管理指導の施設基準に係る届出書添付書類</t>
    <rPh sb="8" eb="10">
      <t>ヤクザイ</t>
    </rPh>
    <rPh sb="10" eb="12">
      <t>カンリ</t>
    </rPh>
    <rPh sb="12" eb="14">
      <t>シドウ</t>
    </rPh>
    <rPh sb="15" eb="17">
      <t>シセツ</t>
    </rPh>
    <rPh sb="17" eb="19">
      <t>キジュン</t>
    </rPh>
    <rPh sb="20" eb="21">
      <t>カカ</t>
    </rPh>
    <rPh sb="22" eb="23">
      <t>トドケ</t>
    </rPh>
    <rPh sb="23" eb="24">
      <t>デ</t>
    </rPh>
    <rPh sb="24" eb="25">
      <t>ショ</t>
    </rPh>
    <rPh sb="25" eb="27">
      <t>テンプ</t>
    </rPh>
    <rPh sb="27" eb="29">
      <t>ショルイ</t>
    </rPh>
    <phoneticPr fontId="20"/>
  </si>
  <si>
    <t>１　医薬品情報管理室等</t>
    <rPh sb="2" eb="5">
      <t>イヤクヒン</t>
    </rPh>
    <rPh sb="5" eb="7">
      <t>ジョウホウ</t>
    </rPh>
    <rPh sb="7" eb="9">
      <t>カンリ</t>
    </rPh>
    <rPh sb="9" eb="11">
      <t>シツトウ</t>
    </rPh>
    <phoneticPr fontId="20"/>
  </si>
  <si>
    <t>場　　所</t>
    <rPh sb="0" eb="1">
      <t>バ</t>
    </rPh>
    <rPh sb="3" eb="4">
      <t>ショ</t>
    </rPh>
    <phoneticPr fontId="20"/>
  </si>
  <si>
    <t>設備の目録</t>
    <rPh sb="0" eb="2">
      <t>セツビ</t>
    </rPh>
    <rPh sb="3" eb="5">
      <t>モクロク</t>
    </rPh>
    <phoneticPr fontId="20"/>
  </si>
  <si>
    <t>面　　積</t>
    <rPh sb="0" eb="1">
      <t>メン</t>
    </rPh>
    <rPh sb="3" eb="4">
      <t>セキ</t>
    </rPh>
    <phoneticPr fontId="20"/>
  </si>
  <si>
    <t>許可病床数</t>
    <rPh sb="0" eb="2">
      <t>キョカ</t>
    </rPh>
    <rPh sb="2" eb="5">
      <t>ビョウショウスウ</t>
    </rPh>
    <phoneticPr fontId="20"/>
  </si>
  <si>
    <t>平方ﾒｰﾄﾙ</t>
    <rPh sb="0" eb="2">
      <t>ヘイホウ</t>
    </rPh>
    <phoneticPr fontId="20"/>
  </si>
  <si>
    <t>床</t>
    <rPh sb="0" eb="1">
      <t>ユカ</t>
    </rPh>
    <phoneticPr fontId="20"/>
  </si>
  <si>
    <t>業務内容</t>
    <rPh sb="0" eb="2">
      <t>ギョウム</t>
    </rPh>
    <rPh sb="2" eb="4">
      <t>ナイヨウ</t>
    </rPh>
    <phoneticPr fontId="20"/>
  </si>
  <si>
    <t>医薬品情報管理業務マニュアルの作成（予定を含む）</t>
    <rPh sb="0" eb="3">
      <t>イヤクヒン</t>
    </rPh>
    <rPh sb="3" eb="5">
      <t>ジョウホウ</t>
    </rPh>
    <rPh sb="5" eb="7">
      <t>カンリ</t>
    </rPh>
    <rPh sb="7" eb="9">
      <t>ギョウム</t>
    </rPh>
    <rPh sb="15" eb="17">
      <t>サクセイ</t>
    </rPh>
    <rPh sb="18" eb="20">
      <t>ヨテイ</t>
    </rPh>
    <rPh sb="21" eb="22">
      <t>フク</t>
    </rPh>
    <phoneticPr fontId="20"/>
  </si>
  <si>
    <t>有　・　無</t>
    <rPh sb="0" eb="1">
      <t>ユウ</t>
    </rPh>
    <rPh sb="4" eb="5">
      <t>ム</t>
    </rPh>
    <phoneticPr fontId="20"/>
  </si>
  <si>
    <t>２　投薬・指導記録</t>
    <rPh sb="2" eb="4">
      <t>トウヤク</t>
    </rPh>
    <rPh sb="5" eb="7">
      <t>シドウ</t>
    </rPh>
    <rPh sb="7" eb="9">
      <t>キロク</t>
    </rPh>
    <phoneticPr fontId="20"/>
  </si>
  <si>
    <t>作成時期</t>
    <rPh sb="0" eb="2">
      <t>サクセイ</t>
    </rPh>
    <rPh sb="2" eb="4">
      <t>ジキ</t>
    </rPh>
    <phoneticPr fontId="20"/>
  </si>
  <si>
    <t>保　　管　　場　　所</t>
    <rPh sb="0" eb="1">
      <t>ホ</t>
    </rPh>
    <rPh sb="3" eb="4">
      <t>カン</t>
    </rPh>
    <rPh sb="6" eb="7">
      <t>バ</t>
    </rPh>
    <rPh sb="9" eb="10">
      <t>ショ</t>
    </rPh>
    <phoneticPr fontId="20"/>
  </si>
  <si>
    <t>３　投薬管理状況</t>
    <rPh sb="2" eb="4">
      <t>トウヤク</t>
    </rPh>
    <rPh sb="4" eb="6">
      <t>カンリ</t>
    </rPh>
    <rPh sb="6" eb="8">
      <t>ジョウキョウ</t>
    </rPh>
    <phoneticPr fontId="20"/>
  </si>
  <si>
    <t>４　服薬指導</t>
    <rPh sb="2" eb="4">
      <t>フクヤク</t>
    </rPh>
    <rPh sb="4" eb="6">
      <t>シドウ</t>
    </rPh>
    <phoneticPr fontId="20"/>
  </si>
  <si>
    <t>服薬指導方法</t>
    <rPh sb="0" eb="2">
      <t>フクヤク</t>
    </rPh>
    <rPh sb="2" eb="4">
      <t>シドウ</t>
    </rPh>
    <rPh sb="4" eb="6">
      <t>ホウホウ</t>
    </rPh>
    <phoneticPr fontId="20"/>
  </si>
  <si>
    <t>服薬指導マニュアルの作成
（予定を含む）</t>
    <rPh sb="0" eb="2">
      <t>フクヤク</t>
    </rPh>
    <rPh sb="2" eb="4">
      <t>シドウ</t>
    </rPh>
    <rPh sb="10" eb="12">
      <t>サクセイ</t>
    </rPh>
    <rPh sb="14" eb="16">
      <t>ヨテイ</t>
    </rPh>
    <rPh sb="17" eb="18">
      <t>フク</t>
    </rPh>
    <phoneticPr fontId="20"/>
  </si>
  <si>
    <t>〔記入上の注意〕</t>
    <rPh sb="1" eb="3">
      <t>キニュウ</t>
    </rPh>
    <rPh sb="3" eb="4">
      <t>ジョウ</t>
    </rPh>
    <rPh sb="5" eb="7">
      <t>チュウイ</t>
    </rPh>
    <phoneticPr fontId="20"/>
  </si>
  <si>
    <t>　「３」については、院内における内用薬、注射薬、外用薬の投薬行為全般について、どのような</t>
    <rPh sb="10" eb="12">
      <t>インナイ</t>
    </rPh>
    <rPh sb="16" eb="18">
      <t>ナイヨウ</t>
    </rPh>
    <rPh sb="18" eb="19">
      <t>ヤク</t>
    </rPh>
    <rPh sb="20" eb="23">
      <t>チュウシャヤク</t>
    </rPh>
    <rPh sb="24" eb="27">
      <t>ガイヨウヤク</t>
    </rPh>
    <rPh sb="28" eb="30">
      <t>トウヤク</t>
    </rPh>
    <rPh sb="30" eb="32">
      <t>コウイ</t>
    </rPh>
    <rPh sb="32" eb="34">
      <t>ゼンパン</t>
    </rPh>
    <phoneticPr fontId="20"/>
  </si>
  <si>
    <t>管理方法を行っているか簡略に記載すること。</t>
    <rPh sb="0" eb="2">
      <t>カンリ</t>
    </rPh>
    <rPh sb="2" eb="4">
      <t>ホウホウ</t>
    </rPh>
    <rPh sb="5" eb="6">
      <t>オコナ</t>
    </rPh>
    <rPh sb="11" eb="13">
      <t>カンリャク</t>
    </rPh>
    <rPh sb="14" eb="16">
      <t>キサイ</t>
    </rPh>
    <phoneticPr fontId="20"/>
  </si>
  <si>
    <t>（特別療養費等）〔　　　　　　　　　　　　　　　　　〕に勤務する従事者の名簿</t>
    <rPh sb="28" eb="30">
      <t>キンム</t>
    </rPh>
    <rPh sb="32" eb="35">
      <t>ジュウジシャ</t>
    </rPh>
    <rPh sb="36" eb="38">
      <t>メイボ</t>
    </rPh>
    <phoneticPr fontId="20"/>
  </si>
  <si>
    <t>No.</t>
    <phoneticPr fontId="20"/>
  </si>
  <si>
    <t>職　種</t>
    <rPh sb="0" eb="1">
      <t>ショク</t>
    </rPh>
    <rPh sb="2" eb="3">
      <t>タネ</t>
    </rPh>
    <phoneticPr fontId="20"/>
  </si>
  <si>
    <t>氏　　名</t>
    <rPh sb="0" eb="1">
      <t>シ</t>
    </rPh>
    <rPh sb="3" eb="4">
      <t>メイ</t>
    </rPh>
    <phoneticPr fontId="20"/>
  </si>
  <si>
    <t>勤　務　の　態　様</t>
    <rPh sb="0" eb="1">
      <t>ツトム</t>
    </rPh>
    <rPh sb="2" eb="3">
      <t>ツトム</t>
    </rPh>
    <rPh sb="6" eb="7">
      <t>タイ</t>
    </rPh>
    <rPh sb="8" eb="9">
      <t>サマ</t>
    </rPh>
    <phoneticPr fontId="20"/>
  </si>
  <si>
    <t>備　考</t>
    <rPh sb="0" eb="1">
      <t>ソナエ</t>
    </rPh>
    <rPh sb="2" eb="3">
      <t>コウ</t>
    </rPh>
    <phoneticPr fontId="20"/>
  </si>
  <si>
    <t>　　常　勤
　　非常勤</t>
    <rPh sb="2" eb="3">
      <t>ツネ</t>
    </rPh>
    <rPh sb="4" eb="5">
      <t>ツトム</t>
    </rPh>
    <rPh sb="8" eb="11">
      <t>ヒジョウキン</t>
    </rPh>
    <phoneticPr fontId="20"/>
  </si>
  <si>
    <t>　　専　従
　　非専従</t>
    <rPh sb="2" eb="3">
      <t>アツム</t>
    </rPh>
    <rPh sb="4" eb="5">
      <t>ジュウ</t>
    </rPh>
    <rPh sb="8" eb="9">
      <t>ヒ</t>
    </rPh>
    <rPh sb="9" eb="11">
      <t>センジュウ</t>
    </rPh>
    <phoneticPr fontId="20"/>
  </si>
  <si>
    <t>　１　〔　　〕には、当該届出の施設基準の名称を記入すること。</t>
    <rPh sb="10" eb="12">
      <t>トウガイ</t>
    </rPh>
    <rPh sb="12" eb="13">
      <t>トドケ</t>
    </rPh>
    <rPh sb="13" eb="14">
      <t>デ</t>
    </rPh>
    <rPh sb="15" eb="17">
      <t>シセツ</t>
    </rPh>
    <rPh sb="17" eb="19">
      <t>キジュン</t>
    </rPh>
    <rPh sb="20" eb="22">
      <t>メイショウ</t>
    </rPh>
    <rPh sb="23" eb="25">
      <t>キニュウ</t>
    </rPh>
    <phoneticPr fontId="20"/>
  </si>
  <si>
    <t>　２　病棟（看護単位）・治療室ごと、職種ごとに区分して記入すること。</t>
    <rPh sb="3" eb="5">
      <t>ビョウトウ</t>
    </rPh>
    <rPh sb="6" eb="8">
      <t>カンゴ</t>
    </rPh>
    <rPh sb="8" eb="10">
      <t>タンイ</t>
    </rPh>
    <rPh sb="12" eb="15">
      <t>チリョウシツ</t>
    </rPh>
    <rPh sb="18" eb="20">
      <t>ショクシュ</t>
    </rPh>
    <rPh sb="23" eb="25">
      <t>クブン</t>
    </rPh>
    <rPh sb="27" eb="29">
      <t>キニュウ</t>
    </rPh>
    <phoneticPr fontId="20"/>
  </si>
  <si>
    <t>　３　職種の欄には、医師、看護師又は准看護師等と記入すること。</t>
    <rPh sb="3" eb="5">
      <t>ショクシュ</t>
    </rPh>
    <rPh sb="6" eb="7">
      <t>ラン</t>
    </rPh>
    <rPh sb="10" eb="12">
      <t>イシ</t>
    </rPh>
    <rPh sb="13" eb="15">
      <t>カンゴ</t>
    </rPh>
    <rPh sb="15" eb="16">
      <t>シ</t>
    </rPh>
    <rPh sb="16" eb="17">
      <t>マタ</t>
    </rPh>
    <rPh sb="18" eb="19">
      <t>ジュン</t>
    </rPh>
    <rPh sb="19" eb="21">
      <t>カンゴ</t>
    </rPh>
    <rPh sb="21" eb="22">
      <t>シ</t>
    </rPh>
    <rPh sb="22" eb="23">
      <t>トウ</t>
    </rPh>
    <rPh sb="24" eb="26">
      <t>キニュウ</t>
    </rPh>
    <phoneticPr fontId="20"/>
  </si>
  <si>
    <t>（特別療養費等）理学療法、作業療法又は言語聴覚療法の施設基準に係る届出書添付書類</t>
    <rPh sb="8" eb="10">
      <t>リガク</t>
    </rPh>
    <rPh sb="10" eb="12">
      <t>リョウホウ</t>
    </rPh>
    <rPh sb="13" eb="15">
      <t>サギョウ</t>
    </rPh>
    <rPh sb="15" eb="17">
      <t>リョウホウ</t>
    </rPh>
    <rPh sb="17" eb="18">
      <t>マタ</t>
    </rPh>
    <rPh sb="19" eb="21">
      <t>ゲンゴ</t>
    </rPh>
    <rPh sb="21" eb="23">
      <t>チョウカク</t>
    </rPh>
    <rPh sb="23" eb="25">
      <t>リョウホウ</t>
    </rPh>
    <rPh sb="26" eb="28">
      <t>シセツ</t>
    </rPh>
    <rPh sb="28" eb="30">
      <t>キジュン</t>
    </rPh>
    <rPh sb="31" eb="32">
      <t>カカ</t>
    </rPh>
    <rPh sb="33" eb="34">
      <t>トドケ</t>
    </rPh>
    <rPh sb="34" eb="35">
      <t>デ</t>
    </rPh>
    <rPh sb="35" eb="36">
      <t>ショ</t>
    </rPh>
    <rPh sb="36" eb="38">
      <t>テンプ</t>
    </rPh>
    <rPh sb="38" eb="40">
      <t>ショルイ</t>
    </rPh>
    <phoneticPr fontId="20"/>
  </si>
  <si>
    <t>届　出　区　分
（該当するものに○）</t>
    <rPh sb="0" eb="1">
      <t>トドケ</t>
    </rPh>
    <rPh sb="2" eb="3">
      <t>デ</t>
    </rPh>
    <rPh sb="4" eb="5">
      <t>ク</t>
    </rPh>
    <rPh sb="6" eb="7">
      <t>ブン</t>
    </rPh>
    <rPh sb="9" eb="11">
      <t>ガイトウ</t>
    </rPh>
    <phoneticPr fontId="20"/>
  </si>
  <si>
    <t>（　　）理学療法Ⅰ</t>
    <rPh sb="4" eb="6">
      <t>リガク</t>
    </rPh>
    <rPh sb="6" eb="8">
      <t>リョウホウ</t>
    </rPh>
    <phoneticPr fontId="20"/>
  </si>
  <si>
    <t>（　　）作業療法</t>
    <rPh sb="4" eb="6">
      <t>サギョウ</t>
    </rPh>
    <rPh sb="6" eb="8">
      <t>リョウホウ</t>
    </rPh>
    <phoneticPr fontId="20"/>
  </si>
  <si>
    <t>（　　）言語聴覚療法</t>
    <rPh sb="4" eb="6">
      <t>ゲンゴ</t>
    </rPh>
    <rPh sb="6" eb="8">
      <t>チョウカク</t>
    </rPh>
    <rPh sb="8" eb="10">
      <t>リョウホウ</t>
    </rPh>
    <phoneticPr fontId="20"/>
  </si>
  <si>
    <t>従　事　者　数</t>
    <rPh sb="0" eb="1">
      <t>ジュウ</t>
    </rPh>
    <rPh sb="2" eb="3">
      <t>コト</t>
    </rPh>
    <rPh sb="4" eb="5">
      <t>シャ</t>
    </rPh>
    <rPh sb="6" eb="7">
      <t>スウ</t>
    </rPh>
    <phoneticPr fontId="20"/>
  </si>
  <si>
    <t>医　　　師</t>
    <rPh sb="0" eb="1">
      <t>イ</t>
    </rPh>
    <rPh sb="4" eb="5">
      <t>シ</t>
    </rPh>
    <phoneticPr fontId="20"/>
  </si>
  <si>
    <t>専　任</t>
    <rPh sb="0" eb="1">
      <t>アツム</t>
    </rPh>
    <rPh sb="2" eb="3">
      <t>ニン</t>
    </rPh>
    <phoneticPr fontId="20"/>
  </si>
  <si>
    <t>非専任</t>
    <rPh sb="0" eb="1">
      <t>ヒ</t>
    </rPh>
    <rPh sb="1" eb="3">
      <t>センニン</t>
    </rPh>
    <phoneticPr fontId="20"/>
  </si>
  <si>
    <t>理学療法士</t>
    <rPh sb="0" eb="2">
      <t>リガク</t>
    </rPh>
    <rPh sb="2" eb="5">
      <t>リョウホウシ</t>
    </rPh>
    <phoneticPr fontId="20"/>
  </si>
  <si>
    <t>作業療法士</t>
    <rPh sb="0" eb="2">
      <t>サギョウ</t>
    </rPh>
    <rPh sb="2" eb="4">
      <t>リョウホウ</t>
    </rPh>
    <rPh sb="4" eb="5">
      <t>シ</t>
    </rPh>
    <phoneticPr fontId="20"/>
  </si>
  <si>
    <t>言語聴覚士</t>
    <rPh sb="0" eb="2">
      <t>ゲンゴ</t>
    </rPh>
    <rPh sb="2" eb="4">
      <t>チョウカク</t>
    </rPh>
    <rPh sb="4" eb="5">
      <t>シ</t>
    </rPh>
    <phoneticPr fontId="20"/>
  </si>
  <si>
    <t>経験を有する
従　事　者</t>
    <rPh sb="0" eb="2">
      <t>ケイケン</t>
    </rPh>
    <rPh sb="3" eb="4">
      <t>ユウ</t>
    </rPh>
    <rPh sb="7" eb="8">
      <t>ジュウ</t>
    </rPh>
    <rPh sb="9" eb="10">
      <t>コト</t>
    </rPh>
    <rPh sb="11" eb="12">
      <t>シャ</t>
    </rPh>
    <phoneticPr fontId="20"/>
  </si>
  <si>
    <t>専用施設の面積</t>
    <rPh sb="0" eb="2">
      <t>センヨウ</t>
    </rPh>
    <rPh sb="2" eb="4">
      <t>シセツ</t>
    </rPh>
    <rPh sb="5" eb="7">
      <t>メンセキ</t>
    </rPh>
    <phoneticPr fontId="20"/>
  </si>
  <si>
    <t>理  学  療  法</t>
    <rPh sb="0" eb="1">
      <t>リ</t>
    </rPh>
    <rPh sb="3" eb="4">
      <t>ガク</t>
    </rPh>
    <rPh sb="6" eb="7">
      <t>リョウ</t>
    </rPh>
    <rPh sb="9" eb="10">
      <t>ホウ</t>
    </rPh>
    <phoneticPr fontId="20"/>
  </si>
  <si>
    <t>作  業  療  法</t>
    <rPh sb="0" eb="1">
      <t>サク</t>
    </rPh>
    <rPh sb="3" eb="4">
      <t>ギョウ</t>
    </rPh>
    <rPh sb="6" eb="7">
      <t>リョウ</t>
    </rPh>
    <rPh sb="9" eb="10">
      <t>ホウ</t>
    </rPh>
    <phoneticPr fontId="20"/>
  </si>
  <si>
    <t>言語聴覚療法</t>
    <rPh sb="0" eb="2">
      <t>ゲンゴ</t>
    </rPh>
    <rPh sb="2" eb="4">
      <t>チョウカク</t>
    </rPh>
    <rPh sb="4" eb="6">
      <t>リョウホウ</t>
    </rPh>
    <phoneticPr fontId="20"/>
  </si>
  <si>
    <t>当該理学療法・作業療法・言語聴覚療法を行うための器械・器具の一覧</t>
    <rPh sb="0" eb="2">
      <t>トウガイ</t>
    </rPh>
    <rPh sb="2" eb="4">
      <t>リガク</t>
    </rPh>
    <rPh sb="4" eb="6">
      <t>リョウホウ</t>
    </rPh>
    <rPh sb="7" eb="9">
      <t>サギョウ</t>
    </rPh>
    <rPh sb="9" eb="11">
      <t>リョウホウ</t>
    </rPh>
    <rPh sb="12" eb="14">
      <t>ゲンゴ</t>
    </rPh>
    <rPh sb="14" eb="16">
      <t>チョウカク</t>
    </rPh>
    <rPh sb="16" eb="18">
      <t>リョウホウ</t>
    </rPh>
    <rPh sb="19" eb="20">
      <t>オコナ</t>
    </rPh>
    <rPh sb="24" eb="26">
      <t>キカイ</t>
    </rPh>
    <rPh sb="27" eb="29">
      <t>キグ</t>
    </rPh>
    <rPh sb="30" eb="32">
      <t>イチラン</t>
    </rPh>
    <phoneticPr fontId="20"/>
  </si>
  <si>
    <t>言語聴覚療法の専用の個別療法室が複数ある場合については、最も広い部屋の面積を記入のこと</t>
    <rPh sb="0" eb="2">
      <t>ゲンゴ</t>
    </rPh>
    <rPh sb="2" eb="4">
      <t>チョウカク</t>
    </rPh>
    <rPh sb="4" eb="6">
      <t>リョウホウ</t>
    </rPh>
    <rPh sb="7" eb="9">
      <t>センヨウ</t>
    </rPh>
    <rPh sb="10" eb="12">
      <t>コベツ</t>
    </rPh>
    <rPh sb="12" eb="14">
      <t>リョウホウ</t>
    </rPh>
    <rPh sb="14" eb="15">
      <t>シツ</t>
    </rPh>
    <rPh sb="16" eb="18">
      <t>フクスウ</t>
    </rPh>
    <rPh sb="20" eb="22">
      <t>バアイ</t>
    </rPh>
    <rPh sb="28" eb="29">
      <t>モット</t>
    </rPh>
    <rPh sb="30" eb="31">
      <t>ヒロ</t>
    </rPh>
    <rPh sb="32" eb="34">
      <t>ヘヤ</t>
    </rPh>
    <rPh sb="35" eb="37">
      <t>メンセキ</t>
    </rPh>
    <rPh sb="38" eb="40">
      <t>キニュウ</t>
    </rPh>
    <phoneticPr fontId="20"/>
  </si>
  <si>
    <t>　参考10</t>
    <rPh sb="1" eb="3">
      <t>サンコウ</t>
    </rPh>
    <phoneticPr fontId="20"/>
  </si>
  <si>
    <t>　参考11</t>
    <rPh sb="1" eb="3">
      <t>サンコウ</t>
    </rPh>
    <phoneticPr fontId="20"/>
  </si>
  <si>
    <t>　参考12</t>
    <rPh sb="1" eb="3">
      <t>サンコウ</t>
    </rPh>
    <phoneticPr fontId="20"/>
  </si>
  <si>
    <t>　参考13</t>
    <rPh sb="1" eb="3">
      <t>サンコウ</t>
    </rPh>
    <phoneticPr fontId="20"/>
  </si>
  <si>
    <t>　参考14</t>
    <rPh sb="1" eb="3">
      <t>サンコウ</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</si>
</sst>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 numFmtId="182" formatCode="0.000_ "/>
    <numFmt numFmtId="183" formatCode="#,##0.000;[Red]\-#,##0.000"/>
  </numFmts>
  <fonts count="50">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sz val="10"/>
      <name val="ＭＳ ゴシック"/>
      <family val="3"/>
      <charset val="128"/>
    </font>
    <font>
      <b/>
      <sz val="14"/>
      <name val="ＭＳ Ｐゴシック"/>
      <family val="3"/>
      <charset val="128"/>
    </font>
    <font>
      <sz val="11"/>
      <color indexed="8"/>
      <name val="ＭＳ Ｐゴシック"/>
      <family val="3"/>
      <charset val="128"/>
    </font>
    <font>
      <sz val="11"/>
      <name val="HGSｺﾞｼｯｸM"/>
      <family val="3"/>
      <charset val="128"/>
    </font>
    <font>
      <sz val="12"/>
      <name val="HGSｺﾞｼｯｸM"/>
      <family val="3"/>
      <charset val="128"/>
    </font>
    <font>
      <sz val="9"/>
      <name val="HGSｺﾞｼｯｸM"/>
      <family val="3"/>
      <charset val="128"/>
    </font>
    <font>
      <sz val="10"/>
      <name val="HGSｺﾞｼｯｸM"/>
      <family val="3"/>
      <charset val="128"/>
    </font>
    <font>
      <sz val="11"/>
      <color indexed="8"/>
      <name val="HGSｺﾞｼｯｸM"/>
      <family val="3"/>
      <charset val="128"/>
    </font>
    <font>
      <sz val="10"/>
      <color indexed="8"/>
      <name val="HGSｺﾞｼｯｸM"/>
      <family val="3"/>
      <charset val="128"/>
    </font>
    <font>
      <b/>
      <sz val="11"/>
      <color indexed="8"/>
      <name val="HGSｺﾞｼｯｸM"/>
      <family val="3"/>
      <charset val="128"/>
    </font>
    <font>
      <b/>
      <u/>
      <sz val="11"/>
      <color indexed="8"/>
      <name val="HGSｺﾞｼｯｸM"/>
      <family val="3"/>
      <charset val="128"/>
    </font>
    <font>
      <sz val="9"/>
      <color indexed="8"/>
      <name val="HGSｺﾞｼｯｸM"/>
      <family val="3"/>
      <charset val="128"/>
    </font>
    <font>
      <sz val="11"/>
      <color rgb="FFFF0000"/>
      <name val="ＭＳ Ｐゴシック"/>
      <family val="3"/>
      <charset val="128"/>
    </font>
    <font>
      <sz val="11"/>
      <color rgb="FFFF0000"/>
      <name val="HGSｺﾞｼｯｸM"/>
      <family val="3"/>
      <charset val="128"/>
    </font>
    <font>
      <b/>
      <sz val="11"/>
      <color rgb="FFFF0000"/>
      <name val="HGSｺﾞｼｯｸM"/>
      <family val="3"/>
      <charset val="128"/>
    </font>
    <font>
      <b/>
      <u/>
      <sz val="11"/>
      <color rgb="FFFF0000"/>
      <name val="HGSｺﾞｼｯｸM"/>
      <family val="3"/>
      <charset val="128"/>
    </font>
    <font>
      <sz val="22"/>
      <name val="ＭＳ ゴシック"/>
      <family val="3"/>
      <charset val="128"/>
    </font>
    <font>
      <sz val="14"/>
      <name val="ＭＳ ゴシック"/>
      <family val="3"/>
      <charset val="128"/>
    </font>
    <font>
      <sz val="16"/>
      <name val="ＭＳ Ｐゴシック"/>
      <family val="3"/>
      <charset val="128"/>
    </font>
    <font>
      <sz val="11"/>
      <color indexed="10"/>
      <name val="HGSｺﾞｼｯｸM"/>
      <family val="3"/>
      <charset val="128"/>
    </font>
  </fonts>
  <fills count="10">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
      <patternFill patternType="solid">
        <fgColor indexed="15"/>
        <bgColor indexed="64"/>
      </patternFill>
    </fill>
    <fill>
      <patternFill patternType="solid">
        <fgColor rgb="FF00FFFF"/>
        <bgColor indexed="64"/>
      </patternFill>
    </fill>
    <fill>
      <patternFill patternType="solid">
        <fgColor indexed="9"/>
        <bgColor indexed="64"/>
      </patternFill>
    </fill>
  </fills>
  <borders count="132">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medium">
        <color indexed="64"/>
      </left>
      <right/>
      <top/>
      <bottom style="thin">
        <color indexed="64"/>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ash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dashed">
        <color indexed="64"/>
      </right>
      <top style="thin">
        <color indexed="64"/>
      </top>
      <bottom style="thin">
        <color indexed="64"/>
      </bottom>
      <diagonal style="thin">
        <color indexed="64"/>
      </diagonal>
    </border>
    <border diagonalUp="1">
      <left style="dashed">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hair">
        <color indexed="64"/>
      </right>
      <top/>
      <bottom style="thin">
        <color indexed="64"/>
      </bottom>
      <diagonal/>
    </border>
  </borders>
  <cellStyleXfs count="15">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xf numFmtId="0" fontId="12" fillId="0" borderId="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38" fontId="12" fillId="0" borderId="0" applyFont="0" applyFill="0" applyBorder="0" applyAlignment="0" applyProtection="0"/>
  </cellStyleXfs>
  <cellXfs count="1182">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0" fontId="0" fillId="0" borderId="0" xfId="10" applyNumberFormat="1" applyFont="1">
      <alignment vertical="center"/>
    </xf>
    <xf numFmtId="0" fontId="12" fillId="0" borderId="0" xfId="10" applyNumberFormat="1">
      <alignment vertical="center"/>
    </xf>
    <xf numFmtId="0" fontId="12" fillId="0" borderId="75" xfId="10" applyNumberFormat="1" applyBorder="1">
      <alignment vertical="center"/>
    </xf>
    <xf numFmtId="0" fontId="12" fillId="0" borderId="21" xfId="10" applyNumberFormat="1" applyBorder="1">
      <alignment vertical="center"/>
    </xf>
    <xf numFmtId="0" fontId="12" fillId="0" borderId="76" xfId="10" applyNumberFormat="1" applyBorder="1">
      <alignment vertical="center"/>
    </xf>
    <xf numFmtId="0" fontId="12" fillId="0" borderId="49" xfId="10" applyNumberFormat="1" applyBorder="1">
      <alignment vertical="center"/>
    </xf>
    <xf numFmtId="0" fontId="12" fillId="0" borderId="55" xfId="10" applyNumberFormat="1" applyBorder="1">
      <alignment vertical="center"/>
    </xf>
    <xf numFmtId="0" fontId="18" fillId="0" borderId="80" xfId="9" applyNumberFormat="1" applyFont="1" applyBorder="1">
      <alignment vertical="center"/>
    </xf>
    <xf numFmtId="0" fontId="18" fillId="0" borderId="45" xfId="9" applyNumberFormat="1" applyFont="1" applyBorder="1">
      <alignment vertical="center"/>
    </xf>
    <xf numFmtId="0" fontId="0" fillId="0" borderId="0" xfId="9" applyNumberFormat="1" applyFont="1">
      <alignment vertical="center"/>
    </xf>
    <xf numFmtId="0" fontId="0" fillId="0" borderId="0" xfId="9" applyNumberFormat="1" applyFont="1" applyAlignment="1">
      <alignment vertical="center"/>
    </xf>
    <xf numFmtId="0" fontId="0" fillId="0" borderId="0" xfId="9" applyNumberFormat="1" applyFont="1" applyAlignment="1">
      <alignment vertical="center" shrinkToFit="1"/>
    </xf>
    <xf numFmtId="0" fontId="18" fillId="0" borderId="0" xfId="9" applyNumberFormat="1" applyFont="1" applyBorder="1" applyAlignment="1">
      <alignment vertical="center"/>
    </xf>
    <xf numFmtId="0" fontId="0" fillId="0" borderId="0" xfId="9" applyNumberFormat="1" applyFont="1" applyBorder="1" applyAlignment="1">
      <alignment vertical="center"/>
    </xf>
    <xf numFmtId="0" fontId="21" fillId="0" borderId="0" xfId="9" applyNumberFormat="1" applyFont="1" applyFill="1" applyBorder="1" applyAlignment="1">
      <alignment vertical="center" wrapText="1"/>
    </xf>
    <xf numFmtId="0" fontId="21" fillId="0" borderId="0" xfId="9" applyNumberFormat="1" applyFont="1" applyFill="1" applyBorder="1" applyAlignment="1">
      <alignment vertical="center"/>
    </xf>
    <xf numFmtId="0" fontId="21" fillId="0" borderId="0" xfId="10" applyNumberFormat="1" applyFont="1">
      <alignment vertical="center"/>
    </xf>
    <xf numFmtId="0" fontId="18" fillId="0" borderId="0" xfId="10" applyNumberFormat="1" applyFont="1" applyFill="1" applyBorder="1" applyAlignment="1">
      <alignment vertical="center"/>
    </xf>
    <xf numFmtId="0" fontId="0" fillId="0" borderId="0" xfId="10" applyNumberFormat="1" applyFont="1" applyFill="1" applyBorder="1" applyAlignment="1">
      <alignment vertical="center"/>
    </xf>
    <xf numFmtId="0" fontId="33" fillId="0" borderId="0" xfId="4" applyFont="1" applyFill="1" applyAlignment="1">
      <alignment horizontal="center"/>
    </xf>
    <xf numFmtId="0" fontId="33" fillId="0" borderId="0" xfId="4" applyFont="1" applyFill="1"/>
    <xf numFmtId="0" fontId="33" fillId="0" borderId="0" xfId="4" applyFont="1" applyFill="1" applyBorder="1"/>
    <xf numFmtId="0" fontId="33" fillId="0" borderId="0" xfId="4" applyFont="1" applyFill="1" applyAlignment="1">
      <alignment horizontal="right"/>
    </xf>
    <xf numFmtId="0" fontId="34" fillId="0" borderId="0" xfId="4" applyFont="1" applyFill="1" applyAlignment="1">
      <alignment horizontal="centerContinuous"/>
    </xf>
    <xf numFmtId="0" fontId="33" fillId="0" borderId="13" xfId="4" applyFont="1" applyFill="1" applyBorder="1" applyAlignment="1">
      <alignment horizontal="center"/>
    </xf>
    <xf numFmtId="0" fontId="33" fillId="0" borderId="11" xfId="4" applyFont="1" applyFill="1" applyBorder="1"/>
    <xf numFmtId="0" fontId="33" fillId="0" borderId="12" xfId="4" applyFont="1" applyFill="1" applyBorder="1"/>
    <xf numFmtId="0" fontId="33" fillId="0" borderId="7" xfId="4" applyFont="1" applyFill="1" applyBorder="1" applyAlignment="1">
      <alignment horizontal="center"/>
    </xf>
    <xf numFmtId="0" fontId="33" fillId="0" borderId="14" xfId="4" applyFont="1" applyFill="1" applyBorder="1"/>
    <xf numFmtId="0" fontId="33" fillId="0" borderId="6" xfId="4" applyFont="1" applyFill="1" applyBorder="1" applyAlignment="1">
      <alignment horizontal="center"/>
    </xf>
    <xf numFmtId="0" fontId="33" fillId="0" borderId="5" xfId="4" applyFont="1" applyFill="1" applyBorder="1"/>
    <xf numFmtId="0" fontId="33" fillId="0" borderId="4" xfId="4" applyFont="1" applyFill="1" applyBorder="1"/>
    <xf numFmtId="0" fontId="33" fillId="0" borderId="0" xfId="4" applyFont="1" applyFill="1" applyBorder="1" applyAlignment="1">
      <alignment vertical="center"/>
    </xf>
    <xf numFmtId="0" fontId="33" fillId="0" borderId="0" xfId="4" applyFont="1" applyFill="1" applyAlignment="1">
      <alignment vertical="center"/>
    </xf>
    <xf numFmtId="0" fontId="33" fillId="0" borderId="3" xfId="4" applyFont="1" applyFill="1" applyBorder="1"/>
    <xf numFmtId="0" fontId="33" fillId="0" borderId="1" xfId="4" applyFont="1" applyFill="1" applyBorder="1"/>
    <xf numFmtId="0" fontId="33" fillId="0" borderId="11" xfId="4" applyFont="1" applyFill="1" applyBorder="1" applyAlignment="1">
      <alignment horizontal="center"/>
    </xf>
    <xf numFmtId="0" fontId="33" fillId="0" borderId="11" xfId="4" applyFont="1" applyFill="1" applyBorder="1" applyAlignment="1">
      <alignment horizontal="left" wrapText="1"/>
    </xf>
    <xf numFmtId="0" fontId="33" fillId="0" borderId="11" xfId="4" applyFont="1" applyFill="1" applyBorder="1" applyAlignment="1">
      <alignment horizontal="left" vertical="top"/>
    </xf>
    <xf numFmtId="0" fontId="33" fillId="0" borderId="12" xfId="4" applyFont="1" applyFill="1" applyBorder="1" applyAlignment="1">
      <alignment horizontal="left" vertical="top"/>
    </xf>
    <xf numFmtId="0" fontId="33" fillId="0" borderId="11" xfId="4" applyFont="1" applyFill="1" applyBorder="1" applyAlignment="1"/>
    <xf numFmtId="0" fontId="33" fillId="0" borderId="12" xfId="4" applyFont="1" applyFill="1" applyBorder="1" applyAlignment="1"/>
    <xf numFmtId="0" fontId="33" fillId="0" borderId="7" xfId="4" applyFont="1" applyFill="1" applyBorder="1"/>
    <xf numFmtId="0" fontId="33" fillId="0" borderId="0" xfId="4" applyFont="1" applyFill="1" applyBorder="1" applyAlignment="1">
      <alignment horizontal="left" vertical="top"/>
    </xf>
    <xf numFmtId="0" fontId="33" fillId="0" borderId="14" xfId="4" applyFont="1" applyFill="1" applyBorder="1" applyAlignment="1">
      <alignment horizontal="left" vertical="top"/>
    </xf>
    <xf numFmtId="0" fontId="33" fillId="0" borderId="9" xfId="4" applyFont="1" applyFill="1" applyBorder="1"/>
    <xf numFmtId="0" fontId="33" fillId="0" borderId="2" xfId="4" applyFont="1" applyFill="1" applyBorder="1"/>
    <xf numFmtId="0" fontId="33" fillId="0" borderId="9" xfId="4" applyFont="1" applyFill="1" applyBorder="1" applyAlignment="1">
      <alignment horizontal="right" vertical="center"/>
    </xf>
    <xf numFmtId="0" fontId="35" fillId="0" borderId="9" xfId="4" applyFont="1" applyFill="1" applyBorder="1" applyAlignment="1">
      <alignment horizontal="center" vertical="center"/>
    </xf>
    <xf numFmtId="0" fontId="33" fillId="0" borderId="0" xfId="4" applyFont="1" applyFill="1" applyAlignment="1"/>
    <xf numFmtId="0" fontId="33" fillId="0" borderId="0" xfId="4" applyFont="1" applyFill="1" applyBorder="1" applyAlignment="1">
      <alignment vertical="top" wrapText="1"/>
    </xf>
    <xf numFmtId="0" fontId="35" fillId="0" borderId="0" xfId="4" applyFont="1" applyFill="1" applyBorder="1" applyAlignment="1">
      <alignment horizontal="left" vertical="center"/>
    </xf>
    <xf numFmtId="0" fontId="35" fillId="0" borderId="14" xfId="4" applyFont="1" applyFill="1" applyBorder="1" applyAlignment="1">
      <alignment horizontal="left" vertical="center"/>
    </xf>
    <xf numFmtId="0" fontId="33" fillId="0" borderId="22" xfId="4" applyFont="1" applyFill="1" applyBorder="1"/>
    <xf numFmtId="0" fontId="36" fillId="0" borderId="22" xfId="4" applyFont="1" applyFill="1" applyBorder="1"/>
    <xf numFmtId="0" fontId="33" fillId="0" borderId="0" xfId="4" applyFont="1" applyFill="1" applyBorder="1" applyAlignment="1"/>
    <xf numFmtId="0" fontId="36" fillId="0" borderId="7" xfId="4" applyFont="1" applyFill="1" applyBorder="1" applyAlignment="1">
      <alignment vertical="center"/>
    </xf>
    <xf numFmtId="0" fontId="33" fillId="0" borderId="10" xfId="4" applyFont="1" applyFill="1" applyBorder="1"/>
    <xf numFmtId="0" fontId="33" fillId="0" borderId="8" xfId="4" applyFont="1" applyFill="1" applyBorder="1"/>
    <xf numFmtId="0" fontId="33" fillId="0" borderId="0" xfId="4" applyFont="1" applyFill="1" applyBorder="1" applyAlignment="1">
      <alignment horizontal="center"/>
    </xf>
    <xf numFmtId="0" fontId="33" fillId="0" borderId="14" xfId="4" applyFont="1" applyFill="1" applyBorder="1" applyAlignment="1">
      <alignment horizontal="center"/>
    </xf>
    <xf numFmtId="0" fontId="33" fillId="0" borderId="7" xfId="4" applyFont="1" applyFill="1" applyBorder="1" applyAlignment="1"/>
    <xf numFmtId="0" fontId="33" fillId="0" borderId="11" xfId="4" applyFont="1" applyFill="1" applyBorder="1" applyAlignment="1">
      <alignment vertical="top"/>
    </xf>
    <xf numFmtId="0" fontId="33" fillId="0" borderId="0" xfId="4" applyFont="1" applyFill="1" applyBorder="1" applyAlignment="1">
      <alignment vertical="top"/>
    </xf>
    <xf numFmtId="0" fontId="36" fillId="0" borderId="0" xfId="4" applyFont="1" applyFill="1" applyBorder="1" applyAlignment="1">
      <alignment vertical="top"/>
    </xf>
    <xf numFmtId="0" fontId="33" fillId="0" borderId="0" xfId="4" applyFont="1" applyFill="1" applyBorder="1" applyAlignment="1">
      <alignment horizontal="right" vertical="top"/>
    </xf>
    <xf numFmtId="0" fontId="33" fillId="0" borderId="14" xfId="4" applyFont="1" applyFill="1" applyBorder="1" applyAlignment="1">
      <alignment vertical="top"/>
    </xf>
    <xf numFmtId="0" fontId="33" fillId="0" borderId="5" xfId="4" applyFont="1" applyFill="1" applyBorder="1" applyAlignment="1">
      <alignment horizontal="left" vertical="top"/>
    </xf>
    <xf numFmtId="0" fontId="33" fillId="0" borderId="4" xfId="4" applyFont="1" applyFill="1" applyBorder="1" applyAlignment="1">
      <alignment horizontal="left" vertical="top"/>
    </xf>
    <xf numFmtId="0" fontId="33" fillId="0" borderId="5" xfId="4" applyFont="1" applyFill="1" applyBorder="1" applyAlignment="1"/>
    <xf numFmtId="0" fontId="33" fillId="0" borderId="5" xfId="4" applyFont="1" applyFill="1" applyBorder="1" applyAlignment="1">
      <alignment vertical="top"/>
    </xf>
    <xf numFmtId="0" fontId="33" fillId="0" borderId="5" xfId="4" applyFont="1" applyFill="1" applyBorder="1" applyAlignment="1">
      <alignment vertical="top" wrapText="1"/>
    </xf>
    <xf numFmtId="0" fontId="36" fillId="0" borderId="5" xfId="4" applyFont="1" applyFill="1" applyBorder="1" applyAlignment="1">
      <alignment vertical="top"/>
    </xf>
    <xf numFmtId="0" fontId="33" fillId="0" borderId="5" xfId="4" applyFont="1" applyFill="1" applyBorder="1" applyAlignment="1">
      <alignment horizontal="right" vertical="top"/>
    </xf>
    <xf numFmtId="0" fontId="33" fillId="0" borderId="4" xfId="4" applyFont="1" applyFill="1" applyBorder="1" applyAlignment="1">
      <alignment vertical="top"/>
    </xf>
    <xf numFmtId="0" fontId="33" fillId="0" borderId="6" xfId="4" applyFont="1" applyFill="1" applyBorder="1"/>
    <xf numFmtId="0" fontId="33" fillId="0" borderId="0" xfId="4" applyFont="1" applyFill="1" applyBorder="1" applyAlignment="1">
      <alignment horizontal="left"/>
    </xf>
    <xf numFmtId="0" fontId="33" fillId="0" borderId="0" xfId="4" applyFont="1" applyFill="1" applyBorder="1" applyAlignment="1">
      <alignment horizontal="right" vertical="center"/>
    </xf>
    <xf numFmtId="0" fontId="35" fillId="0" borderId="0" xfId="4" applyFont="1" applyFill="1" applyBorder="1" applyAlignment="1">
      <alignment horizontal="center" vertical="center"/>
    </xf>
    <xf numFmtId="0" fontId="33" fillId="0" borderId="0" xfId="4" applyFont="1" applyFill="1" applyBorder="1" applyAlignment="1">
      <alignment horizontal="left" vertical="center"/>
    </xf>
    <xf numFmtId="0" fontId="12" fillId="0" borderId="0" xfId="4" applyFont="1" applyFill="1" applyBorder="1" applyAlignment="1">
      <alignment vertical="center"/>
    </xf>
    <xf numFmtId="0" fontId="12" fillId="0" borderId="0" xfId="4" applyFont="1" applyFill="1" applyBorder="1" applyAlignment="1"/>
    <xf numFmtId="0" fontId="37" fillId="0" borderId="0" xfId="4" applyFont="1" applyFill="1" applyBorder="1" applyAlignment="1">
      <alignment horizontal="center"/>
    </xf>
    <xf numFmtId="0" fontId="37" fillId="0" borderId="0" xfId="4" applyFont="1" applyFill="1" applyBorder="1" applyAlignment="1">
      <alignment horizontal="left" vertical="top"/>
    </xf>
    <xf numFmtId="0" fontId="37" fillId="0" borderId="0" xfId="4" applyFont="1" applyFill="1" applyBorder="1" applyAlignment="1"/>
    <xf numFmtId="0" fontId="37" fillId="0" borderId="0" xfId="4" applyFont="1" applyFill="1" applyBorder="1"/>
    <xf numFmtId="0" fontId="37" fillId="0" borderId="0" xfId="4" applyFont="1" applyFill="1" applyBorder="1" applyAlignment="1">
      <alignment vertical="top"/>
    </xf>
    <xf numFmtId="0" fontId="37" fillId="0" borderId="0" xfId="4" applyFont="1" applyFill="1" applyBorder="1" applyAlignment="1">
      <alignment vertical="top" wrapText="1"/>
    </xf>
    <xf numFmtId="0" fontId="38" fillId="0" borderId="0" xfId="4" applyFont="1" applyFill="1" applyBorder="1" applyAlignment="1">
      <alignment vertical="top"/>
    </xf>
    <xf numFmtId="0" fontId="37" fillId="0" borderId="0" xfId="4" applyFont="1" applyFill="1"/>
    <xf numFmtId="0" fontId="37" fillId="0" borderId="0" xfId="4" applyFont="1" applyFill="1" applyAlignment="1">
      <alignment horizontal="center"/>
    </xf>
    <xf numFmtId="0" fontId="37" fillId="0" borderId="0" xfId="4" applyFont="1" applyFill="1" applyAlignment="1"/>
    <xf numFmtId="0" fontId="37" fillId="0" borderId="0" xfId="4" applyFont="1" applyFill="1" applyAlignment="1">
      <alignment vertical="top"/>
    </xf>
    <xf numFmtId="0" fontId="37" fillId="0" borderId="0" xfId="4" applyFont="1" applyFill="1" applyAlignment="1">
      <alignment vertical="top" wrapText="1"/>
    </xf>
    <xf numFmtId="0" fontId="37" fillId="0" borderId="0" xfId="4" applyFont="1" applyFill="1" applyAlignment="1">
      <alignment horizontal="left" vertical="center" wrapText="1"/>
    </xf>
    <xf numFmtId="0" fontId="39" fillId="0" borderId="0" xfId="4" applyFont="1" applyFill="1"/>
    <xf numFmtId="0" fontId="40" fillId="0" borderId="0" xfId="4" applyFont="1" applyFill="1" applyAlignment="1">
      <alignment vertical="top" wrapText="1"/>
    </xf>
    <xf numFmtId="0" fontId="40" fillId="0" borderId="0" xfId="4" applyFont="1" applyFill="1"/>
    <xf numFmtId="0" fontId="41" fillId="0" borderId="0" xfId="4" applyFont="1" applyFill="1" applyBorder="1" applyAlignment="1">
      <alignment horizontal="left" vertical="center"/>
    </xf>
    <xf numFmtId="0" fontId="37" fillId="0" borderId="0" xfId="4" applyFont="1" applyFill="1" applyBorder="1" applyAlignment="1">
      <alignment horizontal="left" vertical="center"/>
    </xf>
    <xf numFmtId="0" fontId="32" fillId="0" borderId="0" xfId="4" applyFont="1" applyFill="1" applyBorder="1" applyAlignment="1">
      <alignment vertical="center"/>
    </xf>
    <xf numFmtId="0" fontId="12" fillId="0" borderId="0" xfId="4" applyFill="1" applyBorder="1" applyAlignment="1"/>
    <xf numFmtId="0" fontId="37" fillId="0" borderId="0" xfId="4" applyFont="1" applyFill="1" applyBorder="1" applyAlignment="1">
      <alignment vertical="center"/>
    </xf>
    <xf numFmtId="0" fontId="12" fillId="0" borderId="0" xfId="10" applyNumberFormat="1" applyAlignment="1">
      <alignment vertical="center"/>
    </xf>
    <xf numFmtId="0" fontId="33" fillId="0" borderId="0" xfId="4" applyFont="1" applyFill="1" applyBorder="1" applyAlignment="1">
      <alignment horizontal="center" vertical="center"/>
    </xf>
    <xf numFmtId="0" fontId="33" fillId="0" borderId="0" xfId="4" applyFont="1" applyFill="1" applyBorder="1" applyAlignment="1">
      <alignment horizontal="center"/>
    </xf>
    <xf numFmtId="0" fontId="33" fillId="0" borderId="7" xfId="4" applyFont="1" applyFill="1" applyBorder="1" applyAlignment="1">
      <alignment horizontal="center"/>
    </xf>
    <xf numFmtId="0" fontId="33" fillId="0" borderId="14" xfId="4" applyFont="1" applyFill="1" applyBorder="1" applyAlignment="1">
      <alignment horizontal="center"/>
    </xf>
    <xf numFmtId="0" fontId="33" fillId="0" borderId="0" xfId="4" applyFont="1" applyFill="1" applyAlignment="1">
      <alignment horizontal="right"/>
    </xf>
    <xf numFmtId="0" fontId="12" fillId="0" borderId="0" xfId="10" applyAlignment="1">
      <alignment vertical="center"/>
    </xf>
    <xf numFmtId="0" fontId="19" fillId="0" borderId="0" xfId="10" applyFont="1" applyAlignment="1">
      <alignment horizontal="center" vertical="center" wrapText="1"/>
    </xf>
    <xf numFmtId="0" fontId="19" fillId="0" borderId="0" xfId="10" applyFont="1" applyAlignment="1">
      <alignment vertical="center"/>
    </xf>
    <xf numFmtId="0" fontId="19" fillId="0" borderId="13" xfId="10" applyFont="1" applyBorder="1" applyAlignment="1">
      <alignment vertical="center"/>
    </xf>
    <xf numFmtId="0" fontId="19" fillId="0" borderId="11" xfId="10" applyFont="1" applyBorder="1" applyAlignment="1">
      <alignment vertical="center"/>
    </xf>
    <xf numFmtId="0" fontId="19" fillId="0" borderId="11" xfId="10" applyFont="1" applyBorder="1" applyAlignment="1">
      <alignment horizontal="center" vertical="center"/>
    </xf>
    <xf numFmtId="0" fontId="19" fillId="0" borderId="65" xfId="10" applyFont="1" applyBorder="1" applyAlignment="1">
      <alignment vertical="center"/>
    </xf>
    <xf numFmtId="0" fontId="19" fillId="0" borderId="6" xfId="10" applyFont="1" applyBorder="1" applyAlignment="1">
      <alignment horizontal="center" vertical="center"/>
    </xf>
    <xf numFmtId="0" fontId="19" fillId="0" borderId="5" xfId="10" applyFont="1" applyBorder="1" applyAlignment="1">
      <alignment vertical="center"/>
    </xf>
    <xf numFmtId="0" fontId="19" fillId="0" borderId="5" xfId="10" applyFont="1" applyBorder="1" applyAlignment="1">
      <alignment horizontal="center" vertical="center"/>
    </xf>
    <xf numFmtId="0" fontId="19" fillId="0" borderId="63" xfId="10" applyFont="1" applyBorder="1" applyAlignment="1">
      <alignment vertical="center"/>
    </xf>
    <xf numFmtId="0" fontId="19" fillId="0" borderId="7" xfId="10" applyFont="1" applyBorder="1" applyAlignment="1">
      <alignment horizontal="center" vertical="center"/>
    </xf>
    <xf numFmtId="0" fontId="19" fillId="0" borderId="7" xfId="10" applyFont="1" applyBorder="1" applyAlignment="1">
      <alignment vertical="center"/>
    </xf>
    <xf numFmtId="0" fontId="19" fillId="0" borderId="57" xfId="10" applyFont="1" applyBorder="1" applyAlignment="1">
      <alignment vertical="center"/>
    </xf>
    <xf numFmtId="0" fontId="19" fillId="0" borderId="59" xfId="10" applyFont="1" applyBorder="1" applyAlignment="1">
      <alignment vertical="center"/>
    </xf>
    <xf numFmtId="0" fontId="19" fillId="0" borderId="0" xfId="10" applyFont="1" applyBorder="1" applyAlignment="1">
      <alignment horizontal="center" vertical="center"/>
    </xf>
    <xf numFmtId="0" fontId="19" fillId="0" borderId="0" xfId="10" applyFont="1" applyBorder="1" applyAlignment="1">
      <alignment vertical="center"/>
    </xf>
    <xf numFmtId="0" fontId="19" fillId="0" borderId="50" xfId="10" applyFont="1" applyBorder="1" applyAlignment="1">
      <alignment horizontal="center" vertical="center"/>
    </xf>
    <xf numFmtId="0" fontId="19" fillId="0" borderId="50" xfId="10" applyFont="1" applyBorder="1" applyAlignment="1">
      <alignment vertical="center"/>
    </xf>
    <xf numFmtId="0" fontId="19" fillId="0" borderId="52" xfId="10" applyFont="1" applyBorder="1" applyAlignment="1">
      <alignment vertical="center"/>
    </xf>
    <xf numFmtId="0" fontId="19" fillId="0" borderId="54" xfId="10" applyFont="1" applyBorder="1" applyAlignment="1">
      <alignment vertical="center"/>
    </xf>
    <xf numFmtId="0" fontId="19" fillId="0" borderId="7" xfId="10" applyFont="1" applyBorder="1" applyAlignment="1">
      <alignment vertical="center" wrapText="1"/>
    </xf>
    <xf numFmtId="0" fontId="19" fillId="0" borderId="64" xfId="10" applyFont="1" applyBorder="1" applyAlignment="1">
      <alignment vertical="center"/>
    </xf>
    <xf numFmtId="0" fontId="19" fillId="0" borderId="99" xfId="10" applyFont="1" applyBorder="1" applyAlignment="1">
      <alignment horizontal="center" vertical="center"/>
    </xf>
    <xf numFmtId="0" fontId="19" fillId="0" borderId="14" xfId="10" applyFont="1" applyBorder="1" applyAlignment="1">
      <alignment vertical="center"/>
    </xf>
    <xf numFmtId="0" fontId="19" fillId="0" borderId="0" xfId="10" applyFont="1" applyBorder="1" applyAlignment="1">
      <alignment vertical="center" wrapText="1"/>
    </xf>
    <xf numFmtId="0" fontId="19" fillId="0" borderId="14" xfId="10" applyFont="1" applyBorder="1" applyAlignment="1">
      <alignment vertical="center" wrapText="1"/>
    </xf>
    <xf numFmtId="0" fontId="19" fillId="0" borderId="0" xfId="10" applyFont="1" applyBorder="1" applyAlignment="1">
      <alignment horizontal="left" vertical="top" wrapText="1"/>
    </xf>
    <xf numFmtId="0" fontId="19" fillId="0" borderId="0" xfId="10" applyFont="1" applyBorder="1" applyAlignment="1">
      <alignment horizontal="center" vertical="center" wrapText="1"/>
    </xf>
    <xf numFmtId="0" fontId="19" fillId="0" borderId="108" xfId="10" applyFont="1" applyBorder="1" applyAlignment="1">
      <alignment vertical="center"/>
    </xf>
    <xf numFmtId="0" fontId="19" fillId="0" borderId="109" xfId="10" applyFont="1" applyBorder="1" applyAlignment="1">
      <alignment horizontal="center" vertical="center"/>
    </xf>
    <xf numFmtId="0" fontId="19" fillId="0" borderId="4" xfId="10" applyFont="1" applyBorder="1" applyAlignment="1">
      <alignment vertical="center"/>
    </xf>
    <xf numFmtId="0" fontId="29" fillId="0" borderId="5" xfId="10" applyFont="1" applyBorder="1" applyAlignment="1">
      <alignment horizontal="center" vertical="center"/>
    </xf>
    <xf numFmtId="0" fontId="19" fillId="0" borderId="6" xfId="10" applyFont="1" applyBorder="1" applyAlignment="1">
      <alignment vertical="center"/>
    </xf>
    <xf numFmtId="0" fontId="29" fillId="0" borderId="0" xfId="10" applyFont="1" applyBorder="1" applyAlignment="1">
      <alignment horizontal="center" vertical="center"/>
    </xf>
    <xf numFmtId="0" fontId="19" fillId="0" borderId="7" xfId="10" applyFont="1" applyBorder="1" applyAlignment="1">
      <alignment horizontal="center" vertical="center" wrapText="1"/>
    </xf>
    <xf numFmtId="0" fontId="19" fillId="0" borderId="0" xfId="10" applyFont="1" applyAlignment="1">
      <alignment horizontal="center" vertical="center"/>
    </xf>
    <xf numFmtId="0" fontId="19" fillId="0" borderId="99" xfId="10" applyFont="1" applyBorder="1" applyAlignment="1">
      <alignment vertical="center"/>
    </xf>
    <xf numFmtId="0" fontId="19" fillId="0" borderId="5" xfId="10" applyFont="1" applyBorder="1" applyAlignment="1">
      <alignment vertical="center" wrapText="1"/>
    </xf>
    <xf numFmtId="0" fontId="19" fillId="0" borderId="11" xfId="10" applyFont="1" applyBorder="1" applyAlignment="1">
      <alignment vertical="center" wrapText="1"/>
    </xf>
    <xf numFmtId="0" fontId="19" fillId="0" borderId="12" xfId="10" applyFont="1" applyBorder="1" applyAlignment="1">
      <alignment vertical="center" wrapText="1"/>
    </xf>
    <xf numFmtId="0" fontId="19" fillId="0" borderId="11" xfId="10" applyFont="1" applyBorder="1" applyAlignment="1">
      <alignment horizontal="center" vertical="center" wrapText="1"/>
    </xf>
    <xf numFmtId="0" fontId="19" fillId="0" borderId="13" xfId="10" applyFont="1" applyBorder="1" applyAlignment="1">
      <alignment vertical="center" wrapText="1"/>
    </xf>
    <xf numFmtId="0" fontId="19" fillId="0" borderId="55" xfId="10" applyFont="1" applyBorder="1" applyAlignment="1">
      <alignment horizontal="center" vertical="center"/>
    </xf>
    <xf numFmtId="0" fontId="19" fillId="0" borderId="56" xfId="10" applyFont="1" applyBorder="1" applyAlignment="1">
      <alignment vertical="center"/>
    </xf>
    <xf numFmtId="0" fontId="19" fillId="0" borderId="58" xfId="10" applyFont="1" applyBorder="1" applyAlignment="1">
      <alignment vertical="center"/>
    </xf>
    <xf numFmtId="0" fontId="19" fillId="0" borderId="56" xfId="10" applyFont="1" applyBorder="1" applyAlignment="1">
      <alignment horizontal="center" vertical="center"/>
    </xf>
    <xf numFmtId="0" fontId="19" fillId="0" borderId="56" xfId="10" applyFont="1" applyBorder="1" applyAlignment="1">
      <alignment vertical="center" wrapText="1"/>
    </xf>
    <xf numFmtId="0" fontId="19" fillId="0" borderId="58" xfId="10" applyFont="1" applyBorder="1" applyAlignment="1">
      <alignment vertical="center" wrapText="1"/>
    </xf>
    <xf numFmtId="0" fontId="12" fillId="0" borderId="0" xfId="11" applyNumberFormat="1">
      <alignment vertical="center"/>
    </xf>
    <xf numFmtId="0" fontId="42" fillId="0" borderId="0" xfId="11" applyNumberFormat="1" applyFont="1">
      <alignment vertical="center"/>
    </xf>
    <xf numFmtId="0" fontId="42" fillId="0" borderId="0" xfId="11" applyNumberFormat="1" applyFont="1" applyAlignment="1">
      <alignment horizontal="right" vertical="center"/>
    </xf>
    <xf numFmtId="0" fontId="12" fillId="0" borderId="75" xfId="11" applyNumberFormat="1" applyBorder="1">
      <alignment vertical="center"/>
    </xf>
    <xf numFmtId="0" fontId="12" fillId="0" borderId="21" xfId="11" applyNumberFormat="1" applyBorder="1">
      <alignment vertical="center"/>
    </xf>
    <xf numFmtId="0" fontId="12" fillId="0" borderId="76" xfId="11" applyNumberFormat="1" applyBorder="1">
      <alignment vertical="center"/>
    </xf>
    <xf numFmtId="0" fontId="12" fillId="0" borderId="49" xfId="11" applyNumberFormat="1" applyBorder="1">
      <alignment vertical="center"/>
    </xf>
    <xf numFmtId="0" fontId="12" fillId="0" borderId="55" xfId="11" applyNumberFormat="1" applyBorder="1">
      <alignment vertical="center"/>
    </xf>
    <xf numFmtId="0" fontId="0" fillId="0" borderId="71" xfId="9" applyNumberFormat="1" applyFont="1" applyBorder="1">
      <alignment vertical="center"/>
    </xf>
    <xf numFmtId="0" fontId="12" fillId="0" borderId="0" xfId="11" applyNumberFormat="1" applyBorder="1" applyAlignment="1">
      <alignment vertical="center"/>
    </xf>
    <xf numFmtId="0" fontId="12" fillId="0" borderId="71" xfId="11" applyNumberFormat="1" applyBorder="1" applyAlignment="1">
      <alignment vertical="center"/>
    </xf>
    <xf numFmtId="0" fontId="12" fillId="0" borderId="71" xfId="11" applyNumberFormat="1" applyBorder="1">
      <alignment vertical="center"/>
    </xf>
    <xf numFmtId="0" fontId="0" fillId="0" borderId="0" xfId="9" applyNumberFormat="1" applyFont="1" applyBorder="1">
      <alignment vertical="center"/>
    </xf>
    <xf numFmtId="0" fontId="26" fillId="0" borderId="0" xfId="11" applyNumberFormat="1" applyFont="1" applyBorder="1" applyAlignment="1">
      <alignment vertical="center"/>
    </xf>
    <xf numFmtId="0" fontId="0" fillId="0" borderId="0" xfId="9" applyNumberFormat="1" applyFont="1" applyFill="1" applyBorder="1" applyAlignment="1">
      <alignment vertical="center" shrinkToFit="1"/>
    </xf>
    <xf numFmtId="0" fontId="0" fillId="0" borderId="0" xfId="9" applyNumberFormat="1" applyFont="1" applyFill="1" applyBorder="1" applyAlignment="1">
      <alignment vertical="center"/>
    </xf>
    <xf numFmtId="0" fontId="12" fillId="0" borderId="0" xfId="9" applyNumberFormat="1" applyFont="1" applyBorder="1" applyAlignment="1">
      <alignment horizontal="center" vertical="center" shrinkToFit="1"/>
    </xf>
    <xf numFmtId="0" fontId="12" fillId="0" borderId="0" xfId="11" applyNumberFormat="1" applyFill="1" applyBorder="1" applyAlignment="1">
      <alignment horizontal="center" vertical="center"/>
    </xf>
    <xf numFmtId="0" fontId="18" fillId="0" borderId="0" xfId="9" applyNumberFormat="1" applyFont="1" applyBorder="1" applyAlignment="1">
      <alignment vertical="center" shrinkToFit="1"/>
    </xf>
    <xf numFmtId="0" fontId="12" fillId="0" borderId="0" xfId="11" applyNumberFormat="1" applyFill="1" applyBorder="1">
      <alignment vertical="center"/>
    </xf>
    <xf numFmtId="0" fontId="21" fillId="0" borderId="0" xfId="9" applyNumberFormat="1" applyFont="1" applyBorder="1" applyAlignment="1">
      <alignment vertical="center"/>
    </xf>
    <xf numFmtId="0" fontId="12" fillId="0" borderId="0" xfId="11" applyNumberFormat="1" applyFill="1" applyBorder="1" applyAlignment="1">
      <alignment vertical="center"/>
    </xf>
    <xf numFmtId="0" fontId="33" fillId="9" borderId="0" xfId="12" applyFont="1" applyFill="1" applyBorder="1" applyAlignment="1">
      <alignment horizontal="left" vertical="center" wrapText="1"/>
    </xf>
    <xf numFmtId="0" fontId="33" fillId="9" borderId="0" xfId="12" applyFont="1" applyFill="1"/>
    <xf numFmtId="0" fontId="33" fillId="0" borderId="0" xfId="4" applyFont="1" applyFill="1" applyAlignment="1">
      <alignment vertical="top"/>
    </xf>
    <xf numFmtId="0" fontId="33" fillId="0" borderId="0" xfId="4" applyFont="1" applyFill="1" applyAlignment="1">
      <alignment vertical="top" wrapText="1"/>
    </xf>
    <xf numFmtId="0" fontId="43" fillId="0" borderId="0" xfId="4" applyFont="1" applyFill="1" applyAlignment="1"/>
    <xf numFmtId="0" fontId="43" fillId="0" borderId="0" xfId="4" applyFont="1" applyFill="1"/>
    <xf numFmtId="0" fontId="43" fillId="0" borderId="0" xfId="4" applyFont="1" applyFill="1" applyAlignment="1">
      <alignment horizontal="left" vertical="center" wrapText="1"/>
    </xf>
    <xf numFmtId="0" fontId="44" fillId="0" borderId="0" xfId="4" applyFont="1" applyFill="1"/>
    <xf numFmtId="0" fontId="45" fillId="0" borderId="0" xfId="4" applyFont="1" applyFill="1" applyAlignment="1">
      <alignment vertical="top" wrapText="1"/>
    </xf>
    <xf numFmtId="0" fontId="45" fillId="0" borderId="0" xfId="4" applyFont="1" applyFill="1"/>
    <xf numFmtId="0" fontId="43" fillId="0" borderId="0" xfId="4" applyFont="1" applyFill="1" applyAlignment="1">
      <alignment vertical="top" wrapText="1"/>
    </xf>
    <xf numFmtId="0" fontId="43" fillId="0" borderId="0" xfId="4" applyFont="1" applyFill="1" applyAlignment="1">
      <alignment horizontal="center"/>
    </xf>
    <xf numFmtId="0" fontId="12" fillId="0" borderId="0" xfId="13">
      <alignment vertical="center"/>
    </xf>
    <xf numFmtId="0" fontId="23" fillId="0" borderId="0" xfId="13" applyFont="1" applyAlignment="1">
      <alignment vertical="center"/>
    </xf>
    <xf numFmtId="0" fontId="23" fillId="0" borderId="0" xfId="13" applyFont="1" applyAlignment="1">
      <alignment horizontal="center" vertical="center"/>
    </xf>
    <xf numFmtId="0" fontId="15" fillId="0" borderId="0" xfId="13" applyFont="1" applyBorder="1" applyAlignment="1">
      <alignment horizontal="distributed" vertical="center"/>
    </xf>
    <xf numFmtId="0" fontId="15" fillId="0" borderId="0" xfId="13" applyFont="1" applyBorder="1" applyAlignment="1">
      <alignment horizontal="left" vertical="center" shrinkToFit="1"/>
    </xf>
    <xf numFmtId="0" fontId="15" fillId="0" borderId="5" xfId="13" applyFont="1" applyBorder="1" applyAlignment="1">
      <alignment horizontal="left" vertical="center"/>
    </xf>
    <xf numFmtId="0" fontId="15" fillId="0" borderId="5" xfId="13" applyFont="1" applyBorder="1" applyAlignment="1">
      <alignment horizontal="distributed" vertical="center"/>
    </xf>
    <xf numFmtId="0" fontId="15" fillId="0" borderId="5" xfId="13" applyFont="1" applyBorder="1" applyAlignment="1">
      <alignment horizontal="left" vertical="center" shrinkToFit="1"/>
    </xf>
    <xf numFmtId="0" fontId="15" fillId="0" borderId="0" xfId="13" applyFont="1" applyBorder="1" applyAlignment="1">
      <alignment horizontal="left" vertical="center"/>
    </xf>
    <xf numFmtId="38" fontId="12" fillId="0" borderId="0" xfId="14" applyFont="1" applyBorder="1" applyAlignment="1">
      <alignment horizontal="left" vertical="center"/>
    </xf>
    <xf numFmtId="38" fontId="12" fillId="0" borderId="0" xfId="14" applyFont="1" applyBorder="1" applyAlignment="1">
      <alignment horizontal="center" vertical="center"/>
    </xf>
    <xf numFmtId="38" fontId="12" fillId="0" borderId="0" xfId="14" applyFont="1" applyAlignment="1">
      <alignment vertical="center"/>
    </xf>
    <xf numFmtId="0" fontId="12" fillId="0" borderId="0" xfId="13" applyFont="1">
      <alignment vertical="center"/>
    </xf>
    <xf numFmtId="38" fontId="16" fillId="0" borderId="0" xfId="14" applyFont="1" applyBorder="1" applyAlignment="1">
      <alignment horizontal="center" vertical="center"/>
    </xf>
    <xf numFmtId="0" fontId="12" fillId="0" borderId="0" xfId="13" applyFont="1" applyAlignment="1"/>
    <xf numFmtId="0" fontId="12" fillId="0" borderId="0" xfId="13" applyFont="1" applyAlignment="1">
      <alignment horizontal="right" vertical="center"/>
    </xf>
    <xf numFmtId="0" fontId="12" fillId="0" borderId="0" xfId="13" applyFont="1" applyBorder="1" applyAlignment="1">
      <alignment horizontal="right" vertical="center"/>
    </xf>
    <xf numFmtId="0" fontId="12" fillId="0" borderId="0" xfId="4" applyFont="1" applyBorder="1" applyAlignment="1">
      <alignment vertical="center"/>
    </xf>
    <xf numFmtId="0" fontId="12" fillId="0" borderId="0" xfId="13" applyFont="1" applyAlignment="1">
      <alignment horizontal="left" vertical="center"/>
    </xf>
    <xf numFmtId="0" fontId="12" fillId="0" borderId="0" xfId="13" applyFont="1" applyAlignment="1">
      <alignment horizontal="left" vertical="top" wrapText="1"/>
    </xf>
    <xf numFmtId="0" fontId="12" fillId="0" borderId="0" xfId="4" applyAlignment="1">
      <alignment horizontal="left" vertical="top" wrapText="1"/>
    </xf>
    <xf numFmtId="0" fontId="12" fillId="0" borderId="0" xfId="13" applyBorder="1">
      <alignment vertical="center"/>
    </xf>
    <xf numFmtId="38" fontId="12" fillId="0" borderId="0" xfId="14" applyFont="1" applyBorder="1" applyAlignment="1">
      <alignment vertical="center"/>
    </xf>
    <xf numFmtId="183" fontId="12" fillId="0" borderId="0" xfId="14" applyNumberFormat="1" applyFont="1" applyBorder="1" applyAlignment="1">
      <alignment horizontal="center" vertical="center"/>
    </xf>
    <xf numFmtId="0" fontId="12" fillId="0" borderId="76" xfId="13" applyFont="1" applyBorder="1" applyAlignment="1">
      <alignment horizontal="left" vertical="center" shrinkToFit="1"/>
    </xf>
    <xf numFmtId="0" fontId="12" fillId="0" borderId="0" xfId="13" applyFont="1" applyBorder="1" applyAlignment="1">
      <alignment horizontal="left" vertical="center" shrinkToFit="1"/>
    </xf>
    <xf numFmtId="0" fontId="12" fillId="0" borderId="0" xfId="13" applyFont="1" applyBorder="1" applyAlignment="1">
      <alignment horizontal="left" vertical="center"/>
    </xf>
    <xf numFmtId="0" fontId="12" fillId="0" borderId="0" xfId="13" applyFont="1" applyBorder="1" applyAlignment="1">
      <alignment horizontal="center" vertical="center"/>
    </xf>
    <xf numFmtId="0" fontId="12" fillId="0" borderId="0" xfId="13" applyFont="1" applyBorder="1" applyAlignment="1">
      <alignment horizontal="center" vertical="center" shrinkToFit="1"/>
    </xf>
    <xf numFmtId="0" fontId="12" fillId="0" borderId="0" xfId="13" applyFont="1" applyAlignment="1">
      <alignment horizontal="center" vertical="center"/>
    </xf>
    <xf numFmtId="0" fontId="48" fillId="0" borderId="0" xfId="13" applyFont="1" applyBorder="1" applyAlignment="1">
      <alignment horizontal="left" vertical="center" shrinkToFit="1"/>
    </xf>
    <xf numFmtId="0" fontId="12" fillId="0" borderId="0" xfId="4" applyAlignment="1">
      <alignment horizontal="right" vertical="center"/>
    </xf>
    <xf numFmtId="0" fontId="12" fillId="0" borderId="0" xfId="4" applyAlignment="1">
      <alignment vertical="top" wrapText="1"/>
    </xf>
    <xf numFmtId="0" fontId="12" fillId="0" borderId="0" xfId="13" applyFont="1" applyAlignment="1">
      <alignment vertical="center"/>
    </xf>
    <xf numFmtId="0" fontId="12" fillId="0" borderId="0" xfId="13" applyFont="1" applyBorder="1">
      <alignment vertical="center"/>
    </xf>
    <xf numFmtId="0" fontId="12" fillId="0" borderId="0" xfId="4" applyBorder="1" applyAlignment="1">
      <alignment vertical="center"/>
    </xf>
    <xf numFmtId="0" fontId="12" fillId="0" borderId="0" xfId="4" applyBorder="1" applyAlignment="1">
      <alignment horizontal="right" vertical="center"/>
    </xf>
    <xf numFmtId="0" fontId="12" fillId="0" borderId="0" xfId="4" applyAlignment="1">
      <alignment vertical="top"/>
    </xf>
    <xf numFmtId="0" fontId="12" fillId="0" borderId="0" xfId="4" applyAlignment="1"/>
    <xf numFmtId="0" fontId="12" fillId="0" borderId="0" xfId="4" applyAlignment="1">
      <alignment vertical="center"/>
    </xf>
    <xf numFmtId="0" fontId="33" fillId="0" borderId="0" xfId="4" applyFont="1" applyFill="1" applyAlignment="1">
      <alignment horizontal="left" vertical="center"/>
    </xf>
    <xf numFmtId="0" fontId="33" fillId="0" borderId="0" xfId="4" applyFont="1" applyFill="1" applyAlignment="1">
      <alignment horizontal="centerContinuous" vertical="center"/>
    </xf>
    <xf numFmtId="0" fontId="33" fillId="0" borderId="13" xfId="4" applyFont="1" applyFill="1" applyBorder="1" applyAlignment="1">
      <alignment horizontal="left" vertical="center"/>
    </xf>
    <xf numFmtId="0" fontId="33" fillId="0" borderId="11" xfId="4" applyFont="1" applyFill="1" applyBorder="1" applyAlignment="1">
      <alignment horizontal="left" vertical="center"/>
    </xf>
    <xf numFmtId="0" fontId="33" fillId="0" borderId="11" xfId="4" applyFont="1" applyFill="1" applyBorder="1" applyAlignment="1">
      <alignment horizontal="center" vertical="center"/>
    </xf>
    <xf numFmtId="0" fontId="33" fillId="0" borderId="12" xfId="4" applyFont="1" applyFill="1" applyBorder="1" applyAlignment="1">
      <alignment horizontal="center" vertical="center"/>
    </xf>
    <xf numFmtId="0" fontId="33" fillId="0" borderId="13" xfId="4" applyFont="1" applyFill="1" applyBorder="1"/>
    <xf numFmtId="0" fontId="33" fillId="0" borderId="0" xfId="4" applyFont="1" applyFill="1" applyBorder="1" applyAlignment="1">
      <alignment shrinkToFit="1"/>
    </xf>
    <xf numFmtId="0" fontId="33" fillId="0" borderId="14" xfId="4" applyFont="1" applyFill="1" applyBorder="1" applyAlignment="1">
      <alignment shrinkToFit="1"/>
    </xf>
    <xf numFmtId="0" fontId="33" fillId="0" borderId="13" xfId="4" applyFont="1" applyFill="1" applyBorder="1" applyAlignment="1">
      <alignment vertical="center"/>
    </xf>
    <xf numFmtId="0" fontId="33" fillId="0" borderId="12" xfId="4" applyFont="1" applyFill="1" applyBorder="1" applyAlignment="1">
      <alignment horizontal="left" vertical="center"/>
    </xf>
    <xf numFmtId="0" fontId="33" fillId="0" borderId="7" xfId="4" applyFont="1" applyFill="1" applyBorder="1" applyAlignment="1">
      <alignment vertical="center"/>
    </xf>
    <xf numFmtId="0" fontId="33" fillId="0" borderId="14" xfId="4" applyFont="1" applyFill="1" applyBorder="1" applyAlignment="1">
      <alignment horizontal="left" vertical="center"/>
    </xf>
    <xf numFmtId="0" fontId="33" fillId="0" borderId="14" xfId="4" applyFont="1" applyFill="1" applyBorder="1" applyAlignment="1">
      <alignment vertical="center"/>
    </xf>
    <xf numFmtId="0" fontId="33" fillId="0" borderId="7" xfId="4" applyFont="1" applyFill="1" applyBorder="1" applyAlignment="1">
      <alignment horizontal="left" vertical="center"/>
    </xf>
    <xf numFmtId="0" fontId="33" fillId="0" borderId="3" xfId="4" applyFont="1" applyFill="1" applyBorder="1" applyAlignment="1">
      <alignment horizontal="left" vertical="center"/>
    </xf>
    <xf numFmtId="0" fontId="33" fillId="0" borderId="2" xfId="4" applyFont="1" applyFill="1" applyBorder="1" applyAlignment="1">
      <alignment horizontal="left" vertical="center"/>
    </xf>
    <xf numFmtId="0" fontId="33" fillId="0" borderId="1" xfId="4" applyFont="1" applyFill="1" applyBorder="1" applyAlignment="1">
      <alignment horizontal="left" vertical="center"/>
    </xf>
    <xf numFmtId="0" fontId="33" fillId="0" borderId="128" xfId="4" applyFont="1" applyFill="1" applyBorder="1" applyAlignment="1">
      <alignment horizontal="left" vertical="center"/>
    </xf>
    <xf numFmtId="0" fontId="33" fillId="0" borderId="129" xfId="4" applyFont="1" applyFill="1" applyBorder="1" applyAlignment="1">
      <alignment horizontal="left" vertical="center"/>
    </xf>
    <xf numFmtId="0" fontId="33" fillId="0" borderId="129" xfId="4" applyFont="1" applyFill="1" applyBorder="1" applyAlignment="1">
      <alignment horizontal="center" vertical="center"/>
    </xf>
    <xf numFmtId="0" fontId="33" fillId="0" borderId="130" xfId="4" applyFont="1" applyFill="1" applyBorder="1" applyAlignment="1">
      <alignment horizontal="left" vertical="center"/>
    </xf>
    <xf numFmtId="0" fontId="33" fillId="0" borderId="6" xfId="4" applyFont="1" applyFill="1" applyBorder="1" applyAlignment="1">
      <alignment horizontal="left" vertical="center"/>
    </xf>
    <xf numFmtId="0" fontId="33" fillId="0" borderId="5" xfId="4" applyFont="1" applyFill="1" applyBorder="1" applyAlignment="1">
      <alignment horizontal="left" vertical="center"/>
    </xf>
    <xf numFmtId="0" fontId="33" fillId="0" borderId="4" xfId="4" applyFont="1" applyFill="1" applyBorder="1" applyAlignment="1">
      <alignment horizontal="left" vertical="center"/>
    </xf>
    <xf numFmtId="0" fontId="33" fillId="0" borderId="0" xfId="4" applyFont="1" applyFill="1" applyAlignment="1">
      <alignment horizontal="left"/>
    </xf>
    <xf numFmtId="0" fontId="33" fillId="0" borderId="7" xfId="4" applyFont="1" applyFill="1" applyBorder="1" applyAlignment="1">
      <alignment horizontal="center"/>
    </xf>
    <xf numFmtId="0" fontId="37" fillId="0" borderId="0" xfId="4" applyFont="1" applyFill="1" applyBorder="1" applyAlignment="1">
      <alignment horizontal="center" vertical="center"/>
    </xf>
    <xf numFmtId="0" fontId="33" fillId="0" borderId="0" xfId="4" applyFont="1" applyFill="1" applyBorder="1" applyAlignment="1">
      <alignment horizontal="left" vertical="center"/>
    </xf>
    <xf numFmtId="0" fontId="19" fillId="0" borderId="98" xfId="10" applyFont="1" applyBorder="1" applyAlignment="1">
      <alignment horizontal="center" vertical="center" wrapText="1"/>
    </xf>
    <xf numFmtId="0" fontId="19" fillId="0" borderId="99" xfId="10" applyFont="1" applyBorder="1" applyAlignment="1">
      <alignment horizontal="center" vertical="center"/>
    </xf>
    <xf numFmtId="0" fontId="19" fillId="0" borderId="109" xfId="10" applyFont="1" applyBorder="1" applyAlignment="1">
      <alignment horizontal="center" vertical="center"/>
    </xf>
    <xf numFmtId="0" fontId="19" fillId="0" borderId="11" xfId="10" applyFont="1" applyBorder="1" applyAlignment="1">
      <alignment vertical="center" wrapText="1"/>
    </xf>
    <xf numFmtId="0" fontId="19" fillId="0" borderId="12" xfId="10" applyFont="1" applyBorder="1" applyAlignment="1">
      <alignment vertical="center" wrapText="1"/>
    </xf>
    <xf numFmtId="0" fontId="19" fillId="0" borderId="0" xfId="10" applyFont="1" applyBorder="1" applyAlignment="1">
      <alignment vertical="center" wrapText="1"/>
    </xf>
    <xf numFmtId="0" fontId="19" fillId="0" borderId="14" xfId="10" applyFont="1" applyBorder="1" applyAlignment="1">
      <alignment vertical="center" wrapText="1"/>
    </xf>
    <xf numFmtId="0" fontId="19" fillId="0" borderId="98" xfId="10" applyFont="1" applyBorder="1" applyAlignment="1">
      <alignment horizontal="center" vertical="center"/>
    </xf>
    <xf numFmtId="0" fontId="19" fillId="0" borderId="11" xfId="10" applyFont="1" applyBorder="1" applyAlignment="1">
      <alignment vertical="center"/>
    </xf>
    <xf numFmtId="0" fontId="19" fillId="0" borderId="12" xfId="10" applyFont="1" applyBorder="1" applyAlignment="1">
      <alignment vertical="center"/>
    </xf>
    <xf numFmtId="0" fontId="19" fillId="0" borderId="0" xfId="10" applyFont="1" applyBorder="1" applyAlignment="1">
      <alignment vertical="center"/>
    </xf>
    <xf numFmtId="0" fontId="19" fillId="0" borderId="14" xfId="10" applyFont="1" applyBorder="1" applyAlignment="1">
      <alignment vertical="center"/>
    </xf>
    <xf numFmtId="0" fontId="19" fillId="0" borderId="0" xfId="10" applyFont="1" applyBorder="1" applyAlignment="1">
      <alignment horizontal="left" vertical="center"/>
    </xf>
    <xf numFmtId="0" fontId="19" fillId="0" borderId="14" xfId="10" applyFont="1" applyBorder="1" applyAlignment="1">
      <alignment horizontal="left" vertical="center"/>
    </xf>
    <xf numFmtId="0" fontId="19" fillId="0" borderId="0" xfId="10" applyFont="1" applyBorder="1" applyAlignment="1">
      <alignment horizontal="center" vertical="center"/>
    </xf>
    <xf numFmtId="0" fontId="19" fillId="0" borderId="14" xfId="10" applyFont="1" applyBorder="1" applyAlignment="1">
      <alignment horizontal="center" vertical="center"/>
    </xf>
    <xf numFmtId="0" fontId="19" fillId="0" borderId="0" xfId="10" applyFont="1" applyAlignment="1">
      <alignment vertical="center" wrapText="1"/>
    </xf>
    <xf numFmtId="0" fontId="19" fillId="0" borderId="0" xfId="10" applyFont="1" applyAlignment="1">
      <alignment vertical="center"/>
    </xf>
    <xf numFmtId="0" fontId="29" fillId="0" borderId="100" xfId="10" applyFont="1" applyBorder="1" applyAlignment="1">
      <alignment vertical="center" wrapText="1"/>
    </xf>
    <xf numFmtId="0" fontId="19" fillId="0" borderId="100" xfId="10" applyFont="1" applyBorder="1" applyAlignment="1">
      <alignment horizontal="center" vertical="center"/>
    </xf>
    <xf numFmtId="0" fontId="19" fillId="0" borderId="31" xfId="10" applyFont="1" applyBorder="1" applyAlignment="1">
      <alignment horizontal="center" vertical="center"/>
    </xf>
    <xf numFmtId="0" fontId="29" fillId="0" borderId="101" xfId="10" applyFont="1" applyBorder="1" applyAlignment="1">
      <alignment horizontal="center" vertical="center"/>
    </xf>
    <xf numFmtId="0" fontId="19" fillId="0" borderId="11" xfId="10" applyFont="1" applyBorder="1" applyAlignment="1">
      <alignment horizontal="center" vertical="center" wrapText="1"/>
    </xf>
    <xf numFmtId="0" fontId="19" fillId="0" borderId="12" xfId="10" applyFont="1" applyBorder="1" applyAlignment="1">
      <alignment horizontal="center" vertical="center" wrapText="1"/>
    </xf>
    <xf numFmtId="0" fontId="19" fillId="0" borderId="0" xfId="10" applyFont="1" applyBorder="1" applyAlignment="1">
      <alignment horizontal="center" vertical="center" wrapText="1"/>
    </xf>
    <xf numFmtId="0" fontId="19" fillId="0" borderId="14" xfId="10" applyFont="1" applyBorder="1" applyAlignment="1">
      <alignment horizontal="center" vertical="center" wrapText="1"/>
    </xf>
    <xf numFmtId="0" fontId="19" fillId="0" borderId="0" xfId="10" applyFont="1" applyAlignment="1">
      <alignment horizontal="left" vertical="center" wrapText="1"/>
    </xf>
    <xf numFmtId="0" fontId="19" fillId="0" borderId="0" xfId="10" applyFont="1" applyAlignment="1">
      <alignment horizontal="left" vertical="center"/>
    </xf>
    <xf numFmtId="0" fontId="19" fillId="0" borderId="102" xfId="10" applyFont="1" applyBorder="1" applyAlignment="1">
      <alignment horizontal="center" vertical="center"/>
    </xf>
    <xf numFmtId="0" fontId="19" fillId="0" borderId="103" xfId="10" applyFont="1" applyBorder="1" applyAlignment="1">
      <alignment horizontal="center" vertical="center"/>
    </xf>
    <xf numFmtId="0" fontId="19" fillId="0" borderId="104" xfId="10" applyFont="1" applyBorder="1" applyAlignment="1">
      <alignment horizontal="center" vertical="center"/>
    </xf>
    <xf numFmtId="0" fontId="19" fillId="0" borderId="105" xfId="10" applyFont="1" applyBorder="1" applyAlignment="1">
      <alignment horizontal="center" vertical="center"/>
    </xf>
    <xf numFmtId="0" fontId="19" fillId="0" borderId="106" xfId="10" applyFont="1" applyBorder="1" applyAlignment="1">
      <alignment horizontal="center" vertical="center"/>
    </xf>
    <xf numFmtId="0" fontId="19" fillId="0" borderId="107" xfId="10" applyFont="1" applyBorder="1" applyAlignment="1">
      <alignment horizontal="center" vertical="center"/>
    </xf>
    <xf numFmtId="0" fontId="29" fillId="0" borderId="29" xfId="10" applyFont="1" applyBorder="1" applyAlignment="1">
      <alignment horizontal="center" vertical="center"/>
    </xf>
    <xf numFmtId="0" fontId="19" fillId="0" borderId="100" xfId="10" applyFont="1" applyBorder="1" applyAlignment="1">
      <alignment vertical="center" wrapText="1"/>
    </xf>
    <xf numFmtId="0" fontId="19" fillId="0" borderId="93" xfId="10" applyFont="1" applyBorder="1" applyAlignment="1">
      <alignment horizontal="center" vertical="center"/>
    </xf>
    <xf numFmtId="0" fontId="19" fillId="0" borderId="46" xfId="10" applyFont="1" applyBorder="1" applyAlignment="1">
      <alignment horizontal="center" vertical="center"/>
    </xf>
    <xf numFmtId="0" fontId="19" fillId="0" borderId="2" xfId="10" applyFont="1" applyBorder="1" applyAlignment="1">
      <alignment vertical="center"/>
    </xf>
    <xf numFmtId="0" fontId="19" fillId="0" borderId="1" xfId="10" applyFont="1" applyBorder="1" applyAlignment="1">
      <alignment vertical="center"/>
    </xf>
    <xf numFmtId="0" fontId="19" fillId="0" borderId="42" xfId="10" applyFont="1" applyBorder="1" applyAlignment="1">
      <alignment vertical="center"/>
    </xf>
    <xf numFmtId="0" fontId="19" fillId="0" borderId="43" xfId="10" applyFont="1" applyBorder="1" applyAlignment="1">
      <alignment vertical="center"/>
    </xf>
    <xf numFmtId="0" fontId="19" fillId="0" borderId="11" xfId="10" applyFont="1" applyBorder="1" applyAlignment="1">
      <alignment horizontal="center" vertical="center"/>
    </xf>
    <xf numFmtId="0" fontId="19" fillId="0" borderId="56" xfId="10" applyFont="1" applyBorder="1" applyAlignment="1">
      <alignment horizontal="center" vertical="center"/>
    </xf>
    <xf numFmtId="0" fontId="19" fillId="0" borderId="56" xfId="10" applyFont="1" applyBorder="1" applyAlignment="1">
      <alignment vertical="center"/>
    </xf>
    <xf numFmtId="0" fontId="19" fillId="0" borderId="49" xfId="10" applyFont="1" applyBorder="1" applyAlignment="1">
      <alignment horizontal="center" vertical="center"/>
    </xf>
    <xf numFmtId="0" fontId="19" fillId="0" borderId="50" xfId="10" applyFont="1" applyBorder="1" applyAlignment="1">
      <alignment vertical="center"/>
    </xf>
    <xf numFmtId="0" fontId="19" fillId="0" borderId="53" xfId="10" applyFont="1" applyBorder="1" applyAlignment="1">
      <alignment vertical="center"/>
    </xf>
    <xf numFmtId="0" fontId="19" fillId="0" borderId="7" xfId="10" applyFont="1" applyBorder="1" applyAlignment="1">
      <alignment horizontal="center" vertical="center"/>
    </xf>
    <xf numFmtId="0" fontId="19" fillId="0" borderId="0" xfId="10" applyFont="1" applyBorder="1" applyAlignment="1">
      <alignment horizontal="left" vertical="top" wrapText="1"/>
    </xf>
    <xf numFmtId="0" fontId="19" fillId="0" borderId="14" xfId="10" applyFont="1" applyBorder="1" applyAlignment="1">
      <alignment horizontal="left" vertical="top" wrapText="1"/>
    </xf>
    <xf numFmtId="0" fontId="19" fillId="0" borderId="64" xfId="10" applyFont="1" applyBorder="1" applyAlignment="1">
      <alignment vertical="center"/>
    </xf>
    <xf numFmtId="0" fontId="19" fillId="0" borderId="5" xfId="10" applyFont="1" applyBorder="1" applyAlignment="1">
      <alignment horizontal="center" vertical="center"/>
    </xf>
    <xf numFmtId="0" fontId="19" fillId="0" borderId="5" xfId="10" applyFont="1" applyBorder="1" applyAlignment="1">
      <alignment vertical="center"/>
    </xf>
    <xf numFmtId="0" fontId="19" fillId="0" borderId="12" xfId="10" applyFont="1" applyBorder="1" applyAlignment="1">
      <alignment horizontal="center" vertical="center"/>
    </xf>
    <xf numFmtId="0" fontId="19" fillId="0" borderId="65" xfId="10" applyFont="1" applyBorder="1" applyAlignment="1">
      <alignment vertical="center" wrapText="1"/>
    </xf>
    <xf numFmtId="0" fontId="19" fillId="0" borderId="64" xfId="10" applyFont="1" applyBorder="1" applyAlignment="1">
      <alignment vertical="center" wrapText="1"/>
    </xf>
    <xf numFmtId="0" fontId="12" fillId="0" borderId="0" xfId="10" applyFont="1" applyAlignment="1">
      <alignment vertical="center"/>
    </xf>
    <xf numFmtId="0" fontId="22" fillId="0" borderId="0" xfId="10" applyFont="1" applyAlignment="1">
      <alignment horizontal="center" vertical="center"/>
    </xf>
    <xf numFmtId="0" fontId="19" fillId="0" borderId="0" xfId="10" applyFont="1" applyAlignment="1">
      <alignment horizontal="center" vertical="center" wrapText="1"/>
    </xf>
    <xf numFmtId="0" fontId="19" fillId="0" borderId="44" xfId="10" applyFont="1" applyBorder="1" applyAlignment="1">
      <alignment horizontal="center" vertical="center"/>
    </xf>
    <xf numFmtId="0" fontId="19" fillId="0" borderId="80" xfId="10" applyFont="1" applyBorder="1" applyAlignment="1">
      <alignment vertical="center"/>
    </xf>
    <xf numFmtId="0" fontId="19" fillId="0" borderId="96" xfId="10" applyFont="1" applyBorder="1" applyAlignment="1">
      <alignment vertical="center"/>
    </xf>
    <xf numFmtId="0" fontId="19" fillId="0" borderId="45" xfId="10" applyFont="1" applyBorder="1" applyAlignment="1">
      <alignment vertical="center"/>
    </xf>
    <xf numFmtId="0" fontId="19" fillId="0" borderId="97" xfId="10" applyFont="1" applyBorder="1" applyAlignment="1">
      <alignment vertical="center"/>
    </xf>
    <xf numFmtId="0" fontId="16" fillId="0" borderId="49" xfId="10" applyNumberFormat="1" applyFont="1" applyFill="1" applyBorder="1" applyAlignment="1">
      <alignment horizontal="center" vertical="center" shrinkToFit="1"/>
    </xf>
    <xf numFmtId="0" fontId="16" fillId="0" borderId="50" xfId="10" applyNumberFormat="1" applyFont="1" applyFill="1" applyBorder="1" applyAlignment="1">
      <alignment horizontal="center" vertical="center" shrinkToFit="1"/>
    </xf>
    <xf numFmtId="0" fontId="16" fillId="0" borderId="53" xfId="10" applyNumberFormat="1" applyFont="1" applyFill="1" applyBorder="1" applyAlignment="1">
      <alignment horizontal="center" vertical="center" shrinkToFit="1"/>
    </xf>
    <xf numFmtId="0" fontId="16" fillId="0" borderId="55" xfId="10" applyNumberFormat="1" applyFont="1" applyFill="1" applyBorder="1" applyAlignment="1">
      <alignment horizontal="center" vertical="center" shrinkToFit="1"/>
    </xf>
    <xf numFmtId="0" fontId="16" fillId="0" borderId="56" xfId="10" applyNumberFormat="1" applyFont="1" applyFill="1" applyBorder="1" applyAlignment="1">
      <alignment horizontal="center" vertical="center" shrinkToFit="1"/>
    </xf>
    <xf numFmtId="0" fontId="16" fillId="0" borderId="58" xfId="10" applyNumberFormat="1" applyFont="1" applyFill="1" applyBorder="1" applyAlignment="1">
      <alignment horizontal="center" vertical="center" shrinkToFit="1"/>
    </xf>
    <xf numFmtId="0" fontId="0" fillId="0" borderId="52" xfId="10" applyNumberFormat="1" applyFont="1" applyFill="1" applyBorder="1" applyAlignment="1">
      <alignment horizontal="center" vertical="center"/>
    </xf>
    <xf numFmtId="0" fontId="0" fillId="0" borderId="50" xfId="10" applyNumberFormat="1" applyFont="1" applyFill="1" applyBorder="1" applyAlignment="1">
      <alignment horizontal="center" vertical="center"/>
    </xf>
    <xf numFmtId="0" fontId="0" fillId="0" borderId="54" xfId="10" applyNumberFormat="1" applyFont="1" applyFill="1" applyBorder="1" applyAlignment="1">
      <alignment horizontal="center" vertical="center"/>
    </xf>
    <xf numFmtId="0" fontId="0" fillId="0" borderId="57" xfId="10" applyNumberFormat="1" applyFont="1" applyFill="1" applyBorder="1" applyAlignment="1">
      <alignment horizontal="center" vertical="center"/>
    </xf>
    <xf numFmtId="0" fontId="0" fillId="0" borderId="56" xfId="10" applyNumberFormat="1" applyFont="1" applyFill="1" applyBorder="1" applyAlignment="1">
      <alignment horizontal="center" vertical="center"/>
    </xf>
    <xf numFmtId="0" fontId="0" fillId="0" borderId="59" xfId="10" applyNumberFormat="1" applyFont="1" applyFill="1" applyBorder="1" applyAlignment="1">
      <alignment horizontal="center" vertical="center"/>
    </xf>
    <xf numFmtId="0" fontId="12" fillId="0" borderId="0" xfId="10" applyNumberFormat="1" applyAlignment="1">
      <alignment vertical="center"/>
    </xf>
    <xf numFmtId="9" fontId="18" fillId="0" borderId="87" xfId="10" quotePrefix="1" applyNumberFormat="1" applyFont="1" applyBorder="1" applyAlignment="1">
      <alignment horizontal="distributed" vertical="center" indent="1"/>
    </xf>
    <xf numFmtId="0" fontId="18" fillId="0" borderId="9" xfId="10" applyNumberFormat="1" applyFont="1" applyBorder="1" applyAlignment="1">
      <alignment horizontal="distributed" vertical="center" indent="1"/>
    </xf>
    <xf numFmtId="0" fontId="18" fillId="0" borderId="87" xfId="10" applyNumberFormat="1" applyFont="1" applyBorder="1" applyAlignment="1">
      <alignment horizontal="distributed" vertical="center" indent="1"/>
    </xf>
    <xf numFmtId="0" fontId="18" fillId="0" borderId="9" xfId="10" applyNumberFormat="1" applyFont="1" applyFill="1" applyBorder="1" applyAlignment="1">
      <alignment horizontal="center" vertical="center"/>
    </xf>
    <xf numFmtId="0" fontId="18" fillId="0" borderId="88" xfId="10" applyNumberFormat="1" applyFont="1" applyFill="1" applyBorder="1" applyAlignment="1">
      <alignment horizontal="center" vertical="center"/>
    </xf>
    <xf numFmtId="0" fontId="18" fillId="0" borderId="89" xfId="10" applyNumberFormat="1" applyFont="1" applyBorder="1" applyAlignment="1">
      <alignment horizontal="distributed" vertical="center" indent="1"/>
    </xf>
    <xf numFmtId="0" fontId="18" fillId="0" borderId="83" xfId="10" applyNumberFormat="1" applyFont="1" applyBorder="1" applyAlignment="1">
      <alignment horizontal="distributed" vertical="center" indent="1"/>
    </xf>
    <xf numFmtId="0" fontId="18" fillId="0" borderId="83" xfId="10" applyNumberFormat="1" applyFont="1" applyFill="1" applyBorder="1" applyAlignment="1">
      <alignment horizontal="center" vertical="center"/>
    </xf>
    <xf numFmtId="0" fontId="18" fillId="0" borderId="84" xfId="10" applyNumberFormat="1" applyFont="1" applyFill="1" applyBorder="1" applyAlignment="1">
      <alignment horizontal="center" vertical="center"/>
    </xf>
    <xf numFmtId="0" fontId="18" fillId="0" borderId="87" xfId="10" applyNumberFormat="1" applyFont="1" applyBorder="1" applyAlignment="1">
      <alignment horizontal="distributed" vertical="center" wrapText="1" indent="1"/>
    </xf>
    <xf numFmtId="0" fontId="18" fillId="0" borderId="9" xfId="10" applyNumberFormat="1" applyFont="1" applyBorder="1" applyAlignment="1">
      <alignment horizontal="distributed" vertical="center" wrapText="1" indent="1"/>
    </xf>
    <xf numFmtId="0" fontId="18" fillId="7" borderId="9" xfId="10" applyNumberFormat="1" applyFont="1" applyFill="1" applyBorder="1" applyAlignment="1">
      <alignment horizontal="center" vertical="center"/>
    </xf>
    <xf numFmtId="0" fontId="18" fillId="7" borderId="88" xfId="10" applyNumberFormat="1" applyFont="1" applyFill="1" applyBorder="1" applyAlignment="1">
      <alignment horizontal="center" vertical="center"/>
    </xf>
    <xf numFmtId="0" fontId="18" fillId="7" borderId="87" xfId="10" applyNumberFormat="1" applyFont="1" applyFill="1" applyBorder="1" applyAlignment="1">
      <alignment horizontal="center" vertical="center"/>
    </xf>
    <xf numFmtId="0" fontId="18" fillId="7" borderId="89" xfId="10" applyNumberFormat="1" applyFont="1" applyFill="1" applyBorder="1" applyAlignment="1">
      <alignment horizontal="center" vertical="center"/>
    </xf>
    <xf numFmtId="0" fontId="18" fillId="7" borderId="83" xfId="10" applyNumberFormat="1" applyFont="1" applyFill="1" applyBorder="1" applyAlignment="1">
      <alignment horizontal="center" vertical="center"/>
    </xf>
    <xf numFmtId="0" fontId="18" fillId="7" borderId="84" xfId="10" applyNumberFormat="1" applyFont="1" applyFill="1" applyBorder="1" applyAlignment="1">
      <alignment horizontal="center" vertical="center"/>
    </xf>
    <xf numFmtId="0" fontId="21" fillId="0" borderId="61" xfId="9" applyNumberFormat="1" applyFont="1" applyFill="1" applyBorder="1" applyAlignment="1">
      <alignment horizontal="center" vertical="center" shrinkToFit="1"/>
    </xf>
    <xf numFmtId="0" fontId="21" fillId="0" borderId="95" xfId="9" applyNumberFormat="1" applyFont="1" applyFill="1" applyBorder="1" applyAlignment="1">
      <alignment horizontal="center" vertical="center" shrinkToFit="1"/>
    </xf>
    <xf numFmtId="0" fontId="21" fillId="0" borderId="22" xfId="9" applyNumberFormat="1" applyFont="1" applyBorder="1" applyAlignment="1">
      <alignment horizontal="center" vertical="center"/>
    </xf>
    <xf numFmtId="0" fontId="21" fillId="0" borderId="22" xfId="9" applyNumberFormat="1" applyFont="1" applyFill="1" applyBorder="1" applyAlignment="1">
      <alignment horizontal="center" vertical="center" shrinkToFit="1"/>
    </xf>
    <xf numFmtId="0" fontId="21" fillId="0" borderId="94" xfId="9" applyNumberFormat="1" applyFont="1" applyFill="1" applyBorder="1" applyAlignment="1">
      <alignment horizontal="center" vertical="center" shrinkToFit="1"/>
    </xf>
    <xf numFmtId="0" fontId="21" fillId="0" borderId="8" xfId="9" applyNumberFormat="1" applyFont="1" applyBorder="1" applyAlignment="1">
      <alignment horizontal="center" vertical="center"/>
    </xf>
    <xf numFmtId="0" fontId="21" fillId="0" borderId="86" xfId="9" applyNumberFormat="1" applyFont="1" applyBorder="1" applyAlignment="1">
      <alignment horizontal="center" vertical="center"/>
    </xf>
    <xf numFmtId="0" fontId="21" fillId="0" borderId="8" xfId="9" applyNumberFormat="1" applyFont="1" applyFill="1" applyBorder="1" applyAlignment="1">
      <alignment horizontal="center" vertical="center" shrinkToFit="1"/>
    </xf>
    <xf numFmtId="0" fontId="21" fillId="0" borderId="86" xfId="9" applyNumberFormat="1" applyFont="1" applyFill="1" applyBorder="1" applyAlignment="1">
      <alignment horizontal="center" vertical="center" shrinkToFit="1"/>
    </xf>
    <xf numFmtId="0" fontId="18" fillId="0" borderId="49" xfId="9" applyNumberFormat="1" applyFont="1" applyFill="1" applyBorder="1" applyAlignment="1">
      <alignment horizontal="center" vertical="center"/>
    </xf>
    <xf numFmtId="0" fontId="18" fillId="0" borderId="50" xfId="9" applyNumberFormat="1" applyFont="1" applyFill="1" applyBorder="1" applyAlignment="1">
      <alignment horizontal="center" vertical="center"/>
    </xf>
    <xf numFmtId="0" fontId="18" fillId="0" borderId="54" xfId="9" applyNumberFormat="1" applyFont="1" applyFill="1" applyBorder="1" applyAlignment="1">
      <alignment horizontal="center" vertical="center"/>
    </xf>
    <xf numFmtId="0" fontId="18" fillId="0" borderId="55" xfId="9" applyNumberFormat="1" applyFont="1" applyFill="1" applyBorder="1" applyAlignment="1">
      <alignment horizontal="center" vertical="center"/>
    </xf>
    <xf numFmtId="0" fontId="18" fillId="0" borderId="56" xfId="9" applyNumberFormat="1" applyFont="1" applyFill="1" applyBorder="1" applyAlignment="1">
      <alignment horizontal="center" vertical="center"/>
    </xf>
    <xf numFmtId="0" fontId="18" fillId="0" borderId="59" xfId="9" applyNumberFormat="1" applyFont="1" applyFill="1" applyBorder="1" applyAlignment="1">
      <alignment horizontal="center" vertical="center"/>
    </xf>
    <xf numFmtId="0" fontId="16" fillId="0" borderId="49" xfId="10" applyNumberFormat="1" applyFont="1" applyFill="1" applyBorder="1" applyAlignment="1">
      <alignment horizontal="center" vertical="center" wrapText="1" shrinkToFit="1"/>
    </xf>
    <xf numFmtId="0" fontId="18" fillId="0" borderId="92" xfId="10" applyNumberFormat="1" applyFont="1" applyBorder="1" applyAlignment="1">
      <alignment horizontal="distributed" vertical="center" indent="1"/>
    </xf>
    <xf numFmtId="0" fontId="18" fillId="0" borderId="51" xfId="10" applyNumberFormat="1" applyFont="1" applyBorder="1" applyAlignment="1">
      <alignment horizontal="distributed" vertical="center" indent="1"/>
    </xf>
    <xf numFmtId="0" fontId="21" fillId="0" borderId="61" xfId="9" applyNumberFormat="1" applyFont="1" applyBorder="1" applyAlignment="1">
      <alignment horizontal="center" vertical="center" wrapText="1"/>
    </xf>
    <xf numFmtId="0" fontId="21" fillId="0" borderId="61" xfId="9" applyNumberFormat="1" applyFont="1" applyBorder="1" applyAlignment="1">
      <alignment horizontal="center" vertical="center"/>
    </xf>
    <xf numFmtId="0" fontId="21" fillId="0" borderId="95" xfId="9" applyNumberFormat="1" applyFont="1" applyBorder="1" applyAlignment="1">
      <alignment horizontal="center" vertical="center"/>
    </xf>
    <xf numFmtId="0" fontId="21" fillId="0" borderId="94" xfId="9" applyNumberFormat="1" applyFont="1" applyBorder="1" applyAlignment="1">
      <alignment horizontal="center" vertical="center"/>
    </xf>
    <xf numFmtId="0" fontId="21" fillId="0" borderId="92" xfId="9" applyNumberFormat="1" applyFont="1" applyFill="1" applyBorder="1" applyAlignment="1">
      <alignment horizontal="center" vertical="center" wrapText="1"/>
    </xf>
    <xf numFmtId="0" fontId="21" fillId="0" borderId="51" xfId="9" applyNumberFormat="1" applyFont="1" applyFill="1" applyBorder="1" applyAlignment="1">
      <alignment horizontal="center" vertical="center" wrapText="1"/>
    </xf>
    <xf numFmtId="0" fontId="21" fillId="0" borderId="87" xfId="9" applyNumberFormat="1" applyFont="1" applyFill="1" applyBorder="1" applyAlignment="1">
      <alignment horizontal="center" vertical="center" wrapText="1"/>
    </xf>
    <xf numFmtId="0" fontId="21" fillId="0" borderId="9" xfId="9" applyNumberFormat="1" applyFont="1" applyFill="1" applyBorder="1" applyAlignment="1">
      <alignment horizontal="center" vertical="center" wrapText="1"/>
    </xf>
    <xf numFmtId="0" fontId="18" fillId="0" borderId="13" xfId="9" applyNumberFormat="1" applyFont="1" applyBorder="1" applyAlignment="1">
      <alignment vertical="center"/>
    </xf>
    <xf numFmtId="0" fontId="18" fillId="0" borderId="12" xfId="9" applyNumberFormat="1" applyFont="1" applyBorder="1" applyAlignment="1">
      <alignment vertical="center"/>
    </xf>
    <xf numFmtId="0" fontId="18" fillId="0" borderId="57" xfId="9" applyNumberFormat="1" applyFont="1" applyBorder="1" applyAlignment="1">
      <alignment vertical="center"/>
    </xf>
    <xf numFmtId="0" fontId="18" fillId="0" borderId="58" xfId="9" applyNumberFormat="1" applyFont="1" applyBorder="1" applyAlignment="1">
      <alignment vertical="center"/>
    </xf>
    <xf numFmtId="0" fontId="18" fillId="0" borderId="65" xfId="9" applyNumberFormat="1" applyFont="1" applyBorder="1" applyAlignment="1">
      <alignment vertical="center"/>
    </xf>
    <xf numFmtId="0" fontId="18" fillId="0" borderId="59" xfId="9" applyNumberFormat="1" applyFont="1" applyBorder="1" applyAlignment="1">
      <alignment vertical="center"/>
    </xf>
    <xf numFmtId="0" fontId="18" fillId="7" borderId="22" xfId="9" applyNumberFormat="1" applyFont="1" applyFill="1" applyBorder="1" applyAlignment="1">
      <alignment horizontal="center" vertical="center"/>
    </xf>
    <xf numFmtId="0" fontId="18" fillId="7" borderId="94" xfId="9" applyNumberFormat="1" applyFont="1" applyFill="1" applyBorder="1" applyAlignment="1">
      <alignment horizontal="center" vertical="center"/>
    </xf>
    <xf numFmtId="0" fontId="18" fillId="0" borderId="87" xfId="9" applyNumberFormat="1" applyFont="1" applyBorder="1" applyAlignment="1">
      <alignment horizontal="center" vertical="center" wrapText="1"/>
    </xf>
    <xf numFmtId="0" fontId="18" fillId="0" borderId="9" xfId="9" applyNumberFormat="1" applyFont="1" applyBorder="1" applyAlignment="1">
      <alignment horizontal="center" vertical="center"/>
    </xf>
    <xf numFmtId="0" fontId="18" fillId="0" borderId="89" xfId="9" applyNumberFormat="1" applyFont="1" applyBorder="1" applyAlignment="1">
      <alignment horizontal="center" vertical="center"/>
    </xf>
    <xf numFmtId="0" fontId="18" fillId="0" borderId="83" xfId="9" applyNumberFormat="1" applyFont="1" applyBorder="1" applyAlignment="1">
      <alignment horizontal="center" vertical="center"/>
    </xf>
    <xf numFmtId="0" fontId="18" fillId="0" borderId="9" xfId="9" applyNumberFormat="1" applyFont="1" applyBorder="1" applyAlignment="1">
      <alignment vertical="center"/>
    </xf>
    <xf numFmtId="0" fontId="18" fillId="0" borderId="83" xfId="9" applyNumberFormat="1" applyFont="1" applyBorder="1" applyAlignment="1">
      <alignment vertical="center"/>
    </xf>
    <xf numFmtId="0" fontId="18" fillId="0" borderId="49" xfId="9" applyNumberFormat="1" applyFont="1" applyBorder="1" applyAlignment="1">
      <alignment horizontal="center" vertical="center"/>
    </xf>
    <xf numFmtId="0" fontId="18" fillId="0" borderId="50" xfId="9" applyNumberFormat="1" applyFont="1" applyBorder="1" applyAlignment="1">
      <alignment horizontal="center" vertical="center"/>
    </xf>
    <xf numFmtId="0" fontId="18" fillId="0" borderId="54" xfId="9" applyNumberFormat="1" applyFont="1" applyBorder="1" applyAlignment="1">
      <alignment horizontal="center" vertical="center"/>
    </xf>
    <xf numFmtId="0" fontId="18" fillId="0" borderId="55" xfId="9" applyNumberFormat="1" applyFont="1" applyBorder="1" applyAlignment="1">
      <alignment horizontal="center" vertical="center"/>
    </xf>
    <xf numFmtId="0" fontId="18" fillId="0" borderId="56" xfId="9" applyNumberFormat="1" applyFont="1" applyBorder="1" applyAlignment="1">
      <alignment horizontal="center" vertical="center"/>
    </xf>
    <xf numFmtId="0" fontId="18" fillId="0" borderId="59" xfId="9" applyNumberFormat="1" applyFont="1" applyBorder="1" applyAlignment="1">
      <alignment horizontal="center" vertical="center"/>
    </xf>
    <xf numFmtId="0" fontId="18" fillId="0" borderId="49" xfId="9" applyNumberFormat="1" applyFont="1" applyBorder="1" applyAlignment="1">
      <alignment horizontal="center" vertical="center" shrinkToFit="1"/>
    </xf>
    <xf numFmtId="0" fontId="18" fillId="0" borderId="50" xfId="9" applyNumberFormat="1" applyFont="1" applyBorder="1" applyAlignment="1">
      <alignment horizontal="center" vertical="center" shrinkToFit="1"/>
    </xf>
    <xf numFmtId="0" fontId="18" fillId="0" borderId="54" xfId="9" applyNumberFormat="1" applyFont="1" applyBorder="1" applyAlignment="1">
      <alignment horizontal="center" vertical="center" shrinkToFit="1"/>
    </xf>
    <xf numFmtId="0" fontId="18" fillId="0" borderId="55" xfId="9" applyNumberFormat="1" applyFont="1" applyBorder="1" applyAlignment="1">
      <alignment horizontal="center" vertical="center" shrinkToFit="1"/>
    </xf>
    <xf numFmtId="0" fontId="18" fillId="0" borderId="56" xfId="9" applyNumberFormat="1" applyFont="1" applyBorder="1" applyAlignment="1">
      <alignment horizontal="center" vertical="center" shrinkToFit="1"/>
    </xf>
    <xf numFmtId="0" fontId="18" fillId="0" borderId="59" xfId="9" applyNumberFormat="1" applyFont="1" applyBorder="1" applyAlignment="1">
      <alignment horizontal="center" vertical="center" shrinkToFit="1"/>
    </xf>
    <xf numFmtId="0" fontId="21" fillId="0" borderId="93" xfId="9" applyNumberFormat="1" applyFont="1" applyBorder="1" applyAlignment="1">
      <alignment horizontal="center" vertical="center"/>
    </xf>
    <xf numFmtId="0" fontId="21" fillId="0" borderId="2" xfId="9" applyNumberFormat="1" applyFont="1" applyBorder="1" applyAlignment="1">
      <alignment horizontal="center" vertical="center"/>
    </xf>
    <xf numFmtId="0" fontId="21" fillId="0" borderId="1" xfId="9" applyNumberFormat="1" applyFont="1" applyBorder="1" applyAlignment="1">
      <alignment horizontal="center" vertical="center"/>
    </xf>
    <xf numFmtId="0" fontId="18" fillId="0" borderId="51" xfId="9" applyNumberFormat="1" applyFont="1" applyBorder="1" applyAlignment="1">
      <alignment vertical="center"/>
    </xf>
    <xf numFmtId="0" fontId="18" fillId="0" borderId="90" xfId="9" applyNumberFormat="1" applyFont="1" applyBorder="1" applyAlignment="1">
      <alignment vertical="center"/>
    </xf>
    <xf numFmtId="0" fontId="18" fillId="0" borderId="88" xfId="9" applyNumberFormat="1" applyFont="1" applyBorder="1" applyAlignment="1">
      <alignment vertical="center"/>
    </xf>
    <xf numFmtId="0" fontId="18" fillId="0" borderId="92" xfId="9" applyNumberFormat="1" applyFont="1" applyBorder="1" applyAlignment="1">
      <alignment horizontal="center" vertical="center"/>
    </xf>
    <xf numFmtId="0" fontId="18" fillId="0" borderId="51" xfId="9" applyNumberFormat="1" applyFont="1" applyBorder="1" applyAlignment="1">
      <alignment horizontal="center" vertical="center"/>
    </xf>
    <xf numFmtId="0" fontId="18" fillId="0" borderId="87" xfId="9" applyNumberFormat="1" applyFont="1" applyBorder="1" applyAlignment="1">
      <alignment horizontal="center" vertical="center"/>
    </xf>
    <xf numFmtId="0" fontId="18" fillId="7" borderId="9" xfId="9" applyNumberFormat="1" applyFont="1" applyFill="1" applyBorder="1" applyAlignment="1">
      <alignment vertical="center"/>
    </xf>
    <xf numFmtId="0" fontId="18" fillId="7" borderId="10" xfId="9" applyNumberFormat="1" applyFont="1" applyFill="1" applyBorder="1" applyAlignment="1">
      <alignment vertical="center"/>
    </xf>
    <xf numFmtId="0" fontId="18" fillId="7" borderId="88" xfId="9" applyNumberFormat="1" applyFont="1" applyFill="1" applyBorder="1" applyAlignment="1">
      <alignment vertical="center"/>
    </xf>
    <xf numFmtId="0" fontId="18" fillId="7" borderId="91" xfId="9" applyNumberFormat="1" applyFont="1" applyFill="1" applyBorder="1" applyAlignment="1">
      <alignment vertical="center"/>
    </xf>
    <xf numFmtId="0" fontId="21" fillId="0" borderId="13" xfId="9" applyNumberFormat="1" applyFont="1" applyBorder="1" applyAlignment="1">
      <alignment horizontal="center" vertical="center"/>
    </xf>
    <xf numFmtId="0" fontId="21" fillId="0" borderId="11" xfId="9" applyNumberFormat="1" applyFont="1" applyBorder="1" applyAlignment="1">
      <alignment horizontal="center" vertical="center"/>
    </xf>
    <xf numFmtId="0" fontId="21" fillId="0" borderId="7" xfId="9" applyNumberFormat="1" applyFont="1" applyBorder="1" applyAlignment="1">
      <alignment horizontal="center" vertical="center"/>
    </xf>
    <xf numFmtId="0" fontId="21" fillId="0" borderId="0" xfId="9" applyNumberFormat="1" applyFont="1" applyBorder="1" applyAlignment="1">
      <alignment horizontal="center" vertical="center"/>
    </xf>
    <xf numFmtId="0" fontId="21" fillId="0" borderId="14" xfId="9" applyNumberFormat="1" applyFont="1" applyBorder="1" applyAlignment="1">
      <alignment horizontal="center" vertical="center"/>
    </xf>
    <xf numFmtId="0" fontId="21" fillId="0" borderId="6" xfId="9" applyNumberFormat="1" applyFont="1" applyBorder="1" applyAlignment="1">
      <alignment horizontal="center" vertical="center"/>
    </xf>
    <xf numFmtId="0" fontId="21" fillId="0" borderId="5" xfId="9" applyNumberFormat="1" applyFont="1" applyBorder="1" applyAlignment="1">
      <alignment horizontal="center" vertical="center"/>
    </xf>
    <xf numFmtId="0" fontId="21" fillId="0" borderId="4" xfId="9" applyNumberFormat="1" applyFont="1" applyBorder="1" applyAlignment="1">
      <alignment horizontal="center" vertical="center"/>
    </xf>
    <xf numFmtId="0" fontId="18" fillId="7" borderId="51" xfId="9" applyNumberFormat="1" applyFont="1" applyFill="1" applyBorder="1" applyAlignment="1">
      <alignment vertical="center"/>
    </xf>
    <xf numFmtId="0" fontId="18" fillId="7" borderId="83" xfId="9" applyNumberFormat="1" applyFont="1" applyFill="1" applyBorder="1" applyAlignment="1">
      <alignment vertical="center"/>
    </xf>
    <xf numFmtId="0" fontId="18" fillId="7" borderId="84" xfId="9" applyNumberFormat="1" applyFont="1" applyFill="1" applyBorder="1" applyAlignment="1">
      <alignment vertical="center"/>
    </xf>
    <xf numFmtId="0" fontId="26" fillId="0" borderId="0" xfId="10" applyNumberFormat="1" applyFont="1" applyBorder="1" applyAlignment="1">
      <alignment vertical="center"/>
    </xf>
    <xf numFmtId="0" fontId="21" fillId="0" borderId="60" xfId="9" applyNumberFormat="1" applyFont="1" applyBorder="1" applyAlignment="1">
      <alignment horizontal="center" vertical="center" textRotation="255" wrapText="1"/>
    </xf>
    <xf numFmtId="0" fontId="21" fillId="0" borderId="62" xfId="9" applyNumberFormat="1" applyFont="1" applyBorder="1" applyAlignment="1">
      <alignment horizontal="center" vertical="center" textRotation="255" wrapText="1"/>
    </xf>
    <xf numFmtId="0" fontId="21" fillId="0" borderId="66" xfId="9" applyNumberFormat="1" applyFont="1" applyBorder="1" applyAlignment="1">
      <alignment horizontal="center" vertical="center" textRotation="255" wrapText="1"/>
    </xf>
    <xf numFmtId="0" fontId="21" fillId="0" borderId="52" xfId="9" applyNumberFormat="1" applyFont="1" applyBorder="1" applyAlignment="1">
      <alignment horizontal="center" vertical="center"/>
    </xf>
    <xf numFmtId="0" fontId="21" fillId="0" borderId="50" xfId="9" applyNumberFormat="1" applyFont="1" applyBorder="1" applyAlignment="1">
      <alignment horizontal="center" vertical="center"/>
    </xf>
    <xf numFmtId="0" fontId="21" fillId="0" borderId="53" xfId="9" applyNumberFormat="1" applyFont="1" applyBorder="1" applyAlignment="1">
      <alignment horizontal="center" vertical="center"/>
    </xf>
    <xf numFmtId="0" fontId="21" fillId="0" borderId="12" xfId="9" applyNumberFormat="1" applyFont="1" applyBorder="1" applyAlignment="1">
      <alignment horizontal="center" vertical="center"/>
    </xf>
    <xf numFmtId="0" fontId="18" fillId="7" borderId="90" xfId="9" applyNumberFormat="1" applyFont="1" applyFill="1" applyBorder="1" applyAlignment="1">
      <alignment vertical="center"/>
    </xf>
    <xf numFmtId="0" fontId="18" fillId="7" borderId="9" xfId="9" applyNumberFormat="1" applyFont="1" applyFill="1" applyBorder="1" applyAlignment="1">
      <alignment horizontal="right" vertical="center"/>
    </xf>
    <xf numFmtId="0" fontId="26" fillId="0" borderId="70" xfId="10" applyNumberFormat="1" applyFont="1" applyBorder="1" applyAlignment="1">
      <alignment horizontal="center" vertical="center"/>
    </xf>
    <xf numFmtId="0" fontId="26" fillId="0" borderId="0" xfId="10" applyNumberFormat="1" applyFont="1" applyBorder="1" applyAlignment="1">
      <alignment horizontal="center" vertical="center"/>
    </xf>
    <xf numFmtId="0" fontId="26" fillId="0" borderId="71" xfId="10" applyNumberFormat="1" applyFont="1" applyBorder="1" applyAlignment="1">
      <alignment horizontal="center" vertical="center"/>
    </xf>
    <xf numFmtId="0" fontId="26" fillId="0" borderId="70" xfId="10" applyNumberFormat="1" applyFont="1" applyBorder="1" applyAlignment="1">
      <alignment vertical="center"/>
    </xf>
    <xf numFmtId="0" fontId="26" fillId="0" borderId="71" xfId="10" applyNumberFormat="1" applyFont="1" applyBorder="1" applyAlignment="1">
      <alignment vertical="center"/>
    </xf>
    <xf numFmtId="0" fontId="26" fillId="0" borderId="72" xfId="10" applyNumberFormat="1" applyFont="1" applyBorder="1" applyAlignment="1">
      <alignment vertical="center"/>
    </xf>
    <xf numFmtId="0" fontId="26" fillId="0" borderId="73" xfId="10" applyNumberFormat="1" applyFont="1" applyBorder="1" applyAlignment="1">
      <alignment vertical="center"/>
    </xf>
    <xf numFmtId="0" fontId="26" fillId="0" borderId="74" xfId="10" applyNumberFormat="1" applyFont="1" applyBorder="1" applyAlignment="1">
      <alignment vertical="center"/>
    </xf>
    <xf numFmtId="0" fontId="21" fillId="0" borderId="13" xfId="9" applyNumberFormat="1" applyFont="1" applyBorder="1" applyAlignment="1">
      <alignment horizontal="center" vertical="center" wrapText="1"/>
    </xf>
    <xf numFmtId="0" fontId="21" fillId="0" borderId="57" xfId="9" applyNumberFormat="1" applyFont="1" applyBorder="1" applyAlignment="1">
      <alignment horizontal="center" vertical="center"/>
    </xf>
    <xf numFmtId="0" fontId="21" fillId="0" borderId="56" xfId="9" applyNumberFormat="1" applyFont="1" applyBorder="1" applyAlignment="1">
      <alignment horizontal="center" vertical="center"/>
    </xf>
    <xf numFmtId="0" fontId="18" fillId="7" borderId="8" xfId="9" applyNumberFormat="1" applyFont="1" applyFill="1" applyBorder="1" applyAlignment="1">
      <alignment vertical="center"/>
    </xf>
    <xf numFmtId="0" fontId="18" fillId="7" borderId="86" xfId="9" applyNumberFormat="1" applyFont="1" applyFill="1" applyBorder="1" applyAlignment="1">
      <alignment vertical="center"/>
    </xf>
    <xf numFmtId="0" fontId="12" fillId="0" borderId="70" xfId="10" applyNumberFormat="1" applyBorder="1" applyAlignment="1">
      <alignment horizontal="center" vertical="center"/>
    </xf>
    <xf numFmtId="0" fontId="12" fillId="0" borderId="0" xfId="10" applyNumberFormat="1" applyBorder="1" applyAlignment="1">
      <alignment horizontal="center" vertical="center"/>
    </xf>
    <xf numFmtId="0" fontId="12" fillId="0" borderId="71" xfId="10" applyNumberFormat="1" applyBorder="1" applyAlignment="1">
      <alignment horizontal="center" vertical="center"/>
    </xf>
    <xf numFmtId="0" fontId="18" fillId="0" borderId="83" xfId="10" applyNumberFormat="1" applyFont="1" applyBorder="1" applyAlignment="1">
      <alignment horizontal="center" vertical="center"/>
    </xf>
    <xf numFmtId="0" fontId="18" fillId="0" borderId="84" xfId="10" applyNumberFormat="1" applyFont="1" applyBorder="1" applyAlignment="1">
      <alignment horizontal="center" vertical="center"/>
    </xf>
    <xf numFmtId="0" fontId="18" fillId="0" borderId="85" xfId="9" applyNumberFormat="1" applyFont="1" applyBorder="1" applyAlignment="1">
      <alignment horizontal="center" vertical="center" textRotation="255"/>
    </xf>
    <xf numFmtId="0" fontId="18" fillId="0" borderId="87" xfId="9" applyNumberFormat="1" applyFont="1" applyBorder="1" applyAlignment="1">
      <alignment horizontal="center" vertical="center" textRotation="255"/>
    </xf>
    <xf numFmtId="0" fontId="18" fillId="0" borderId="89" xfId="9" applyNumberFormat="1" applyFont="1" applyBorder="1" applyAlignment="1">
      <alignment horizontal="center" vertical="center" textRotation="255"/>
    </xf>
    <xf numFmtId="0" fontId="21" fillId="0" borderId="7" xfId="9" applyNumberFormat="1" applyFont="1" applyBorder="1" applyAlignment="1">
      <alignment horizontal="center" vertical="center" wrapText="1"/>
    </xf>
    <xf numFmtId="0" fontId="18" fillId="0" borderId="77" xfId="9" applyNumberFormat="1" applyFont="1" applyBorder="1" applyAlignment="1">
      <alignment vertical="center" wrapText="1"/>
    </xf>
    <xf numFmtId="0" fontId="18" fillId="0" borderId="78" xfId="9" applyNumberFormat="1" applyFont="1" applyBorder="1" applyAlignment="1">
      <alignment vertical="center"/>
    </xf>
    <xf numFmtId="0" fontId="18" fillId="0" borderId="81" xfId="9" applyNumberFormat="1" applyFont="1" applyBorder="1" applyAlignment="1">
      <alignment vertical="center"/>
    </xf>
    <xf numFmtId="0" fontId="18" fillId="0" borderId="82" xfId="9" applyNumberFormat="1" applyFont="1" applyBorder="1" applyAlignment="1">
      <alignment vertical="center"/>
    </xf>
    <xf numFmtId="0" fontId="18" fillId="0" borderId="79" xfId="9" applyNumberFormat="1" applyFont="1" applyBorder="1" applyAlignment="1">
      <alignment horizontal="center" vertical="center"/>
    </xf>
    <xf numFmtId="0" fontId="18" fillId="0" borderId="80" xfId="9" applyNumberFormat="1" applyFont="1" applyBorder="1" applyAlignment="1">
      <alignment horizontal="center" vertical="center"/>
    </xf>
    <xf numFmtId="0" fontId="18" fillId="7" borderId="80" xfId="9" applyNumberFormat="1" applyFont="1" applyFill="1" applyBorder="1" applyAlignment="1">
      <alignment horizontal="center" vertical="center"/>
    </xf>
    <xf numFmtId="0" fontId="31" fillId="0" borderId="67" xfId="10" applyNumberFormat="1" applyFont="1" applyBorder="1" applyAlignment="1">
      <alignment horizontal="left" vertical="center"/>
    </xf>
    <xf numFmtId="0" fontId="31" fillId="0" borderId="68" xfId="10" applyNumberFormat="1" applyFont="1" applyBorder="1" applyAlignment="1">
      <alignment horizontal="left" vertical="center"/>
    </xf>
    <xf numFmtId="0" fontId="31" fillId="0" borderId="69" xfId="10" applyNumberFormat="1" applyFont="1" applyBorder="1" applyAlignment="1">
      <alignment horizontal="left" vertical="center"/>
    </xf>
    <xf numFmtId="0" fontId="31" fillId="0" borderId="70" xfId="10" applyNumberFormat="1" applyFont="1" applyBorder="1" applyAlignment="1">
      <alignment horizontal="left" vertical="center"/>
    </xf>
    <xf numFmtId="0" fontId="31" fillId="0" borderId="0" xfId="10" applyNumberFormat="1" applyFont="1" applyBorder="1" applyAlignment="1">
      <alignment horizontal="left" vertical="center"/>
    </xf>
    <xf numFmtId="0" fontId="31" fillId="0" borderId="71" xfId="10" applyNumberFormat="1" applyFont="1" applyBorder="1" applyAlignment="1">
      <alignment horizontal="left" vertical="center"/>
    </xf>
    <xf numFmtId="0" fontId="12" fillId="0" borderId="56" xfId="10" applyNumberFormat="1" applyBorder="1" applyAlignment="1">
      <alignment horizontal="left" vertical="center" wrapText="1"/>
    </xf>
    <xf numFmtId="0" fontId="12" fillId="0" borderId="50" xfId="10" applyNumberFormat="1" applyBorder="1" applyAlignment="1">
      <alignment vertical="center"/>
    </xf>
    <xf numFmtId="0" fontId="12" fillId="0" borderId="54" xfId="10" applyNumberFormat="1" applyBorder="1" applyAlignment="1">
      <alignment vertical="center"/>
    </xf>
    <xf numFmtId="0" fontId="12" fillId="0" borderId="56" xfId="10" applyNumberFormat="1" applyBorder="1" applyAlignment="1">
      <alignment vertical="center"/>
    </xf>
    <xf numFmtId="0" fontId="12" fillId="0" borderId="59" xfId="10" applyNumberFormat="1" applyBorder="1" applyAlignment="1">
      <alignment vertical="center"/>
    </xf>
    <xf numFmtId="0" fontId="31" fillId="0" borderId="0" xfId="10" applyNumberFormat="1" applyFont="1" applyAlignment="1">
      <alignment horizontal="distributed" vertical="center"/>
    </xf>
    <xf numFmtId="0" fontId="31" fillId="0" borderId="0" xfId="10" applyNumberFormat="1" applyFont="1" applyAlignment="1">
      <alignment horizontal="center" vertical="center"/>
    </xf>
    <xf numFmtId="0" fontId="26" fillId="0" borderId="21" xfId="10" applyNumberFormat="1" applyFont="1" applyBorder="1" applyAlignment="1">
      <alignment horizontal="distributed" vertical="center"/>
    </xf>
    <xf numFmtId="0" fontId="2" fillId="0" borderId="0" xfId="0" applyFont="1" applyAlignment="1">
      <alignment horizontal="center"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0" borderId="15" xfId="0" applyFont="1" applyFill="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8" fillId="0" borderId="22" xfId="4" applyFont="1" applyBorder="1" applyAlignment="1" applyProtection="1">
      <alignment horizontal="center" vertical="center" wrapText="1" readingOrder="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33" fillId="0" borderId="0" xfId="4" applyFont="1" applyFill="1" applyBorder="1" applyAlignment="1">
      <alignment horizontal="center" shrinkToFit="1"/>
    </xf>
    <xf numFmtId="0" fontId="33" fillId="0" borderId="64" xfId="4" applyFont="1" applyFill="1" applyBorder="1" applyAlignment="1">
      <alignment horizontal="center" shrinkToFit="1"/>
    </xf>
    <xf numFmtId="0" fontId="12" fillId="0" borderId="0" xfId="4" applyFont="1" applyBorder="1" applyAlignment="1">
      <alignment horizontal="center" shrinkToFit="1"/>
    </xf>
    <xf numFmtId="0" fontId="33" fillId="0" borderId="0" xfId="4" applyFont="1" applyFill="1" applyAlignment="1">
      <alignment horizontal="right"/>
    </xf>
    <xf numFmtId="0" fontId="33" fillId="0" borderId="7" xfId="4" applyFont="1" applyFill="1" applyBorder="1" applyAlignment="1">
      <alignment horizontal="center"/>
    </xf>
    <xf numFmtId="0" fontId="33" fillId="0" borderId="0" xfId="4" applyFont="1" applyFill="1" applyBorder="1" applyAlignment="1">
      <alignment horizontal="center"/>
    </xf>
    <xf numFmtId="0" fontId="33" fillId="0" borderId="14" xfId="4" applyFont="1" applyFill="1" applyBorder="1" applyAlignment="1">
      <alignment horizontal="center"/>
    </xf>
    <xf numFmtId="0" fontId="33" fillId="0" borderId="0" xfId="4" applyFont="1" applyFill="1" applyBorder="1" applyAlignment="1">
      <alignment horizontal="left" vertical="center" wrapText="1"/>
    </xf>
    <xf numFmtId="0" fontId="33" fillId="0" borderId="0" xfId="4" applyFont="1" applyFill="1" applyBorder="1" applyAlignment="1">
      <alignment horizontal="right" vertical="center"/>
    </xf>
    <xf numFmtId="0" fontId="33" fillId="0" borderId="10" xfId="4" applyFont="1" applyFill="1" applyBorder="1" applyAlignment="1">
      <alignment horizontal="center" vertical="center"/>
    </xf>
    <xf numFmtId="0" fontId="33" fillId="0" borderId="8" xfId="4" applyFont="1" applyFill="1" applyBorder="1" applyAlignment="1">
      <alignment horizontal="center" vertical="center"/>
    </xf>
    <xf numFmtId="0" fontId="36" fillId="0" borderId="13" xfId="4" applyFont="1" applyFill="1" applyBorder="1" applyAlignment="1"/>
    <xf numFmtId="0" fontId="36" fillId="0" borderId="11" xfId="4" applyFont="1" applyFill="1" applyBorder="1" applyAlignment="1"/>
    <xf numFmtId="0" fontId="36" fillId="0" borderId="12" xfId="4" applyFont="1" applyFill="1" applyBorder="1" applyAlignment="1"/>
    <xf numFmtId="0" fontId="33" fillId="0" borderId="0" xfId="4" applyFont="1" applyFill="1" applyBorder="1" applyAlignment="1">
      <alignment horizontal="center" vertical="center"/>
    </xf>
    <xf numFmtId="0" fontId="35" fillId="0" borderId="13" xfId="4" applyFont="1" applyFill="1" applyBorder="1" applyAlignment="1">
      <alignment wrapText="1"/>
    </xf>
    <xf numFmtId="0" fontId="18" fillId="0" borderId="11" xfId="4" applyFont="1" applyBorder="1" applyAlignment="1"/>
    <xf numFmtId="0" fontId="18" fillId="0" borderId="12" xfId="4" applyFont="1" applyBorder="1" applyAlignment="1"/>
    <xf numFmtId="0" fontId="18" fillId="0" borderId="6" xfId="4" applyFont="1" applyBorder="1" applyAlignment="1"/>
    <xf numFmtId="0" fontId="18" fillId="0" borderId="5" xfId="4" applyFont="1" applyBorder="1" applyAlignment="1"/>
    <xf numFmtId="0" fontId="18" fillId="0" borderId="4" xfId="4" applyFont="1" applyBorder="1" applyAlignment="1"/>
    <xf numFmtId="0" fontId="35" fillId="0" borderId="13" xfId="4" applyFont="1" applyFill="1" applyBorder="1" applyAlignment="1">
      <alignment vertical="center" wrapText="1"/>
    </xf>
    <xf numFmtId="0" fontId="12" fillId="0" borderId="11" xfId="4" applyFont="1" applyBorder="1" applyAlignment="1">
      <alignment vertical="center" wrapText="1"/>
    </xf>
    <xf numFmtId="0" fontId="12" fillId="0" borderId="12" xfId="4" applyFont="1" applyBorder="1" applyAlignment="1">
      <alignment vertical="center" wrapText="1"/>
    </xf>
    <xf numFmtId="0" fontId="12" fillId="0" borderId="6" xfId="4" applyFont="1" applyBorder="1" applyAlignment="1">
      <alignment vertical="center" wrapText="1"/>
    </xf>
    <xf numFmtId="0" fontId="12" fillId="0" borderId="5" xfId="4" applyFont="1" applyBorder="1" applyAlignment="1">
      <alignment vertical="center" wrapText="1"/>
    </xf>
    <xf numFmtId="0" fontId="12" fillId="0" borderId="4" xfId="4" applyFont="1" applyBorder="1" applyAlignment="1">
      <alignment vertical="center" wrapText="1"/>
    </xf>
    <xf numFmtId="0" fontId="35" fillId="0" borderId="0" xfId="4" applyFont="1" applyFill="1" applyBorder="1" applyAlignment="1">
      <alignment vertical="center" wrapText="1"/>
    </xf>
    <xf numFmtId="0" fontId="12" fillId="0" borderId="0" xfId="4" applyFont="1" applyBorder="1" applyAlignment="1">
      <alignment vertical="center" wrapText="1"/>
    </xf>
    <xf numFmtId="0" fontId="36" fillId="0" borderId="0" xfId="4" applyFont="1" applyFill="1" applyBorder="1" applyAlignment="1">
      <alignment vertical="center" wrapText="1"/>
    </xf>
    <xf numFmtId="0" fontId="18" fillId="0" borderId="0" xfId="4" applyFont="1" applyBorder="1" applyAlignment="1">
      <alignment vertical="center"/>
    </xf>
    <xf numFmtId="0" fontId="37" fillId="0" borderId="0" xfId="4" applyFont="1" applyFill="1" applyBorder="1" applyAlignment="1">
      <alignment horizontal="center"/>
    </xf>
    <xf numFmtId="0" fontId="37" fillId="0" borderId="0" xfId="4" applyFont="1" applyFill="1" applyBorder="1" applyAlignment="1">
      <alignment horizontal="center" vertical="center"/>
    </xf>
    <xf numFmtId="0" fontId="41" fillId="0" borderId="0" xfId="4" applyFont="1" applyFill="1" applyBorder="1" applyAlignment="1">
      <alignment vertical="center" wrapText="1"/>
    </xf>
    <xf numFmtId="0" fontId="12" fillId="0" borderId="0" xfId="4" applyBorder="1" applyAlignment="1">
      <alignment vertical="center" wrapText="1"/>
    </xf>
    <xf numFmtId="0" fontId="38" fillId="0" borderId="0" xfId="4" applyFont="1" applyFill="1" applyBorder="1" applyAlignment="1">
      <alignment vertical="center" wrapText="1"/>
    </xf>
    <xf numFmtId="0" fontId="31" fillId="0" borderId="0" xfId="11" applyNumberFormat="1" applyFont="1" applyAlignment="1">
      <alignment horizontal="distributed" vertical="center"/>
    </xf>
    <xf numFmtId="0" fontId="31" fillId="0" borderId="0" xfId="11" applyNumberFormat="1" applyFont="1" applyAlignment="1">
      <alignment horizontal="center" vertical="center"/>
    </xf>
    <xf numFmtId="0" fontId="26" fillId="0" borderId="21" xfId="11" applyNumberFormat="1" applyFont="1" applyBorder="1" applyAlignment="1">
      <alignment horizontal="distributed" vertical="center"/>
    </xf>
    <xf numFmtId="0" fontId="12" fillId="0" borderId="0" xfId="11" applyNumberFormat="1" applyAlignment="1">
      <alignment vertical="center"/>
    </xf>
    <xf numFmtId="0" fontId="31" fillId="0" borderId="67" xfId="11" applyNumberFormat="1" applyFont="1" applyBorder="1" applyAlignment="1">
      <alignment horizontal="left" vertical="center"/>
    </xf>
    <xf numFmtId="0" fontId="31" fillId="0" borderId="68" xfId="11" applyNumberFormat="1" applyFont="1" applyBorder="1" applyAlignment="1">
      <alignment horizontal="left" vertical="center"/>
    </xf>
    <xf numFmtId="0" fontId="31" fillId="0" borderId="69" xfId="11" applyNumberFormat="1" applyFont="1" applyBorder="1" applyAlignment="1">
      <alignment horizontal="left" vertical="center"/>
    </xf>
    <xf numFmtId="0" fontId="31" fillId="0" borderId="0" xfId="11" applyNumberFormat="1" applyFont="1" applyBorder="1" applyAlignment="1">
      <alignment horizontal="left" vertical="center"/>
    </xf>
    <xf numFmtId="0" fontId="31" fillId="0" borderId="71" xfId="11" applyNumberFormat="1" applyFont="1" applyBorder="1" applyAlignment="1">
      <alignment horizontal="left" vertical="center"/>
    </xf>
    <xf numFmtId="0" fontId="18" fillId="0" borderId="83" xfId="11" applyNumberFormat="1" applyFont="1" applyBorder="1" applyAlignment="1">
      <alignment horizontal="center" vertical="center"/>
    </xf>
    <xf numFmtId="0" fontId="12" fillId="0" borderId="50" xfId="11" applyNumberFormat="1" applyBorder="1" applyAlignment="1">
      <alignment vertical="center"/>
    </xf>
    <xf numFmtId="0" fontId="12" fillId="0" borderId="54" xfId="11" applyNumberFormat="1" applyBorder="1" applyAlignment="1">
      <alignment vertical="center"/>
    </xf>
    <xf numFmtId="0" fontId="12" fillId="0" borderId="56" xfId="11" applyNumberFormat="1" applyBorder="1" applyAlignment="1">
      <alignment vertical="center"/>
    </xf>
    <xf numFmtId="0" fontId="12" fillId="0" borderId="59" xfId="11" applyNumberFormat="1" applyBorder="1" applyAlignment="1">
      <alignment vertical="center"/>
    </xf>
    <xf numFmtId="0" fontId="18" fillId="0" borderId="84" xfId="11" applyNumberFormat="1" applyFont="1" applyBorder="1" applyAlignment="1">
      <alignment horizontal="center" vertical="center"/>
    </xf>
    <xf numFmtId="0" fontId="18" fillId="7" borderId="52" xfId="9" applyNumberFormat="1" applyFont="1" applyFill="1" applyBorder="1" applyAlignment="1">
      <alignment vertical="center"/>
    </xf>
    <xf numFmtId="0" fontId="18" fillId="7" borderId="54" xfId="9" applyNumberFormat="1" applyFont="1" applyFill="1" applyBorder="1" applyAlignment="1">
      <alignment vertical="center"/>
    </xf>
    <xf numFmtId="0" fontId="18" fillId="7" borderId="6" xfId="9" applyNumberFormat="1" applyFont="1" applyFill="1" applyBorder="1" applyAlignment="1">
      <alignment vertical="center"/>
    </xf>
    <xf numFmtId="0" fontId="18" fillId="7" borderId="63" xfId="9" applyNumberFormat="1" applyFont="1" applyFill="1" applyBorder="1" applyAlignment="1">
      <alignment vertical="center"/>
    </xf>
    <xf numFmtId="0" fontId="12" fillId="0" borderId="0" xfId="11" applyNumberFormat="1" applyBorder="1" applyAlignment="1">
      <alignment horizontal="center" vertical="center"/>
    </xf>
    <xf numFmtId="0" fontId="12" fillId="0" borderId="71" xfId="11" applyNumberFormat="1" applyBorder="1" applyAlignment="1">
      <alignment horizontal="center" vertical="center"/>
    </xf>
    <xf numFmtId="0" fontId="18" fillId="6" borderId="99" xfId="9" applyNumberFormat="1" applyFont="1" applyFill="1" applyBorder="1" applyAlignment="1">
      <alignment horizontal="center" vertical="center" shrinkToFit="1"/>
    </xf>
    <xf numFmtId="0" fontId="18" fillId="6" borderId="0" xfId="9" applyNumberFormat="1" applyFont="1" applyFill="1" applyBorder="1" applyAlignment="1">
      <alignment horizontal="center" vertical="center" shrinkToFit="1"/>
    </xf>
    <xf numFmtId="0" fontId="18" fillId="6" borderId="14" xfId="9" applyNumberFormat="1" applyFont="1" applyFill="1" applyBorder="1" applyAlignment="1">
      <alignment horizontal="center" vertical="center" shrinkToFit="1"/>
    </xf>
    <xf numFmtId="0" fontId="18" fillId="6" borderId="55" xfId="9" applyNumberFormat="1" applyFont="1" applyFill="1" applyBorder="1" applyAlignment="1">
      <alignment horizontal="center" vertical="center" shrinkToFit="1"/>
    </xf>
    <xf numFmtId="0" fontId="18" fillId="6" borderId="56" xfId="9" applyNumberFormat="1" applyFont="1" applyFill="1" applyBorder="1" applyAlignment="1">
      <alignment horizontal="center" vertical="center" shrinkToFit="1"/>
    </xf>
    <xf numFmtId="0" fontId="18" fillId="6" borderId="58" xfId="9" applyNumberFormat="1" applyFont="1" applyFill="1" applyBorder="1" applyAlignment="1">
      <alignment horizontal="center" vertical="center" shrinkToFit="1"/>
    </xf>
    <xf numFmtId="0" fontId="18" fillId="0" borderId="11" xfId="9" applyNumberFormat="1" applyFont="1" applyBorder="1" applyAlignment="1">
      <alignment vertical="center"/>
    </xf>
    <xf numFmtId="0" fontId="18" fillId="0" borderId="56" xfId="9" applyNumberFormat="1" applyFont="1" applyBorder="1" applyAlignment="1">
      <alignment vertical="center"/>
    </xf>
    <xf numFmtId="0" fontId="18" fillId="7" borderId="53" xfId="9" applyNumberFormat="1" applyFont="1" applyFill="1" applyBorder="1" applyAlignment="1">
      <alignment vertical="center"/>
    </xf>
    <xf numFmtId="0" fontId="18" fillId="7" borderId="4" xfId="9" applyNumberFormat="1" applyFont="1" applyFill="1" applyBorder="1" applyAlignment="1">
      <alignment vertical="center"/>
    </xf>
    <xf numFmtId="0" fontId="18" fillId="7" borderId="50" xfId="9" applyNumberFormat="1" applyFont="1" applyFill="1" applyBorder="1" applyAlignment="1">
      <alignment vertical="center"/>
    </xf>
    <xf numFmtId="0" fontId="18" fillId="7" borderId="5" xfId="9" applyNumberFormat="1" applyFont="1" applyFill="1" applyBorder="1" applyAlignment="1">
      <alignment vertical="center"/>
    </xf>
    <xf numFmtId="0" fontId="18" fillId="6" borderId="49" xfId="9" applyNumberFormat="1" applyFont="1" applyFill="1" applyBorder="1" applyAlignment="1">
      <alignment horizontal="center" vertical="center" shrinkToFit="1"/>
    </xf>
    <xf numFmtId="0" fontId="18" fillId="6" borderId="50" xfId="9" applyNumberFormat="1" applyFont="1" applyFill="1" applyBorder="1" applyAlignment="1">
      <alignment horizontal="center" vertical="center" shrinkToFit="1"/>
    </xf>
    <xf numFmtId="0" fontId="18" fillId="6" borderId="53" xfId="9" applyNumberFormat="1" applyFont="1" applyFill="1" applyBorder="1" applyAlignment="1">
      <alignment horizontal="center" vertical="center" shrinkToFit="1"/>
    </xf>
    <xf numFmtId="0" fontId="18" fillId="6" borderId="109" xfId="9" applyNumberFormat="1" applyFont="1" applyFill="1" applyBorder="1" applyAlignment="1">
      <alignment horizontal="center" vertical="center" shrinkToFit="1"/>
    </xf>
    <xf numFmtId="0" fontId="18" fillId="6" borderId="5" xfId="9" applyNumberFormat="1" applyFont="1" applyFill="1" applyBorder="1" applyAlignment="1">
      <alignment horizontal="center" vertical="center" shrinkToFit="1"/>
    </xf>
    <xf numFmtId="0" fontId="18" fillId="6" borderId="4" xfId="9" applyNumberFormat="1" applyFont="1" applyFill="1" applyBorder="1" applyAlignment="1">
      <alignment horizontal="center" vertical="center" shrinkToFit="1"/>
    </xf>
    <xf numFmtId="0" fontId="18" fillId="7" borderId="8" xfId="9" applyNumberFormat="1" applyFont="1" applyFill="1" applyBorder="1" applyAlignment="1">
      <alignment horizontal="right" vertical="center"/>
    </xf>
    <xf numFmtId="0" fontId="18" fillId="6" borderId="98" xfId="9" applyNumberFormat="1" applyFont="1" applyFill="1" applyBorder="1" applyAlignment="1">
      <alignment horizontal="center" vertical="center" shrinkToFit="1"/>
    </xf>
    <xf numFmtId="0" fontId="18" fillId="6" borderId="11" xfId="9" applyNumberFormat="1" applyFont="1" applyFill="1" applyBorder="1" applyAlignment="1">
      <alignment horizontal="center" vertical="center" shrinkToFit="1"/>
    </xf>
    <xf numFmtId="0" fontId="18" fillId="6" borderId="12" xfId="9" applyNumberFormat="1" applyFont="1" applyFill="1" applyBorder="1" applyAlignment="1">
      <alignment horizontal="center" vertical="center" shrinkToFit="1"/>
    </xf>
    <xf numFmtId="0" fontId="26" fillId="0" borderId="0" xfId="11" applyNumberFormat="1" applyFont="1" applyBorder="1" applyAlignment="1">
      <alignment horizontal="center" vertical="center"/>
    </xf>
    <xf numFmtId="0" fontId="26" fillId="0" borderId="71" xfId="11" applyNumberFormat="1" applyFont="1" applyBorder="1" applyAlignment="1">
      <alignment horizontal="center" vertical="center"/>
    </xf>
    <xf numFmtId="0" fontId="18" fillId="7" borderId="51" xfId="9" applyNumberFormat="1" applyFont="1" applyFill="1" applyBorder="1" applyAlignment="1">
      <alignment horizontal="right" vertical="center"/>
    </xf>
    <xf numFmtId="0" fontId="26" fillId="0" borderId="70" xfId="11" applyNumberFormat="1" applyFont="1" applyBorder="1" applyAlignment="1">
      <alignment horizontal="center" vertical="center"/>
    </xf>
    <xf numFmtId="0" fontId="26" fillId="0" borderId="72" xfId="11" applyNumberFormat="1" applyFont="1" applyBorder="1" applyAlignment="1">
      <alignment horizontal="center" vertical="center"/>
    </xf>
    <xf numFmtId="0" fontId="26" fillId="0" borderId="73" xfId="11" applyNumberFormat="1" applyFont="1" applyBorder="1" applyAlignment="1">
      <alignment horizontal="center" vertical="center"/>
    </xf>
    <xf numFmtId="0" fontId="26" fillId="0" borderId="74" xfId="11" applyNumberFormat="1" applyFont="1" applyBorder="1" applyAlignment="1">
      <alignment horizontal="center" vertical="center"/>
    </xf>
    <xf numFmtId="0" fontId="18" fillId="0" borderId="49" xfId="9" applyNumberFormat="1" applyFont="1" applyBorder="1" applyAlignment="1">
      <alignment horizontal="center" vertical="center" textRotation="255" shrinkToFit="1"/>
    </xf>
    <xf numFmtId="0" fontId="18" fillId="0" borderId="99" xfId="9" applyNumberFormat="1" applyFont="1" applyBorder="1" applyAlignment="1">
      <alignment horizontal="center" vertical="center" textRotation="255" shrinkToFit="1"/>
    </xf>
    <xf numFmtId="0" fontId="18" fillId="0" borderId="55" xfId="9" applyNumberFormat="1" applyFont="1" applyBorder="1" applyAlignment="1">
      <alignment horizontal="center" vertical="center" textRotation="255" shrinkToFit="1"/>
    </xf>
    <xf numFmtId="0" fontId="18" fillId="6" borderId="8" xfId="9" applyNumberFormat="1" applyFont="1" applyFill="1" applyBorder="1" applyAlignment="1">
      <alignment vertical="center"/>
    </xf>
    <xf numFmtId="0" fontId="18" fillId="6" borderId="83" xfId="9" applyNumberFormat="1" applyFont="1" applyFill="1" applyBorder="1" applyAlignment="1">
      <alignment vertical="center"/>
    </xf>
    <xf numFmtId="0" fontId="18" fillId="0" borderId="109" xfId="9" applyNumberFormat="1" applyFont="1" applyBorder="1" applyAlignment="1">
      <alignment horizontal="center" vertical="center" textRotation="255" shrinkToFit="1"/>
    </xf>
    <xf numFmtId="0" fontId="18" fillId="0" borderId="93" xfId="9" applyNumberFormat="1" applyFont="1" applyBorder="1" applyAlignment="1">
      <alignment horizontal="center" vertical="center" textRotation="255" shrinkToFit="1"/>
    </xf>
    <xf numFmtId="0" fontId="18" fillId="0" borderId="46" xfId="9" applyNumberFormat="1" applyFont="1" applyBorder="1" applyAlignment="1">
      <alignment horizontal="center" vertical="center" textRotation="255" shrinkToFit="1"/>
    </xf>
    <xf numFmtId="0" fontId="18" fillId="6" borderId="86" xfId="9" applyNumberFormat="1" applyFont="1" applyFill="1" applyBorder="1" applyAlignment="1">
      <alignment vertical="center"/>
    </xf>
    <xf numFmtId="0" fontId="18" fillId="6" borderId="84" xfId="9" applyNumberFormat="1" applyFont="1" applyFill="1" applyBorder="1" applyAlignment="1">
      <alignment vertical="center"/>
    </xf>
    <xf numFmtId="0" fontId="18" fillId="0" borderId="13" xfId="9" applyNumberFormat="1" applyFont="1" applyFill="1" applyBorder="1" applyAlignment="1">
      <alignment horizontal="right" vertical="center"/>
    </xf>
    <xf numFmtId="0" fontId="18" fillId="0" borderId="11" xfId="9" applyNumberFormat="1" applyFont="1" applyFill="1" applyBorder="1" applyAlignment="1">
      <alignment horizontal="right" vertical="center"/>
    </xf>
    <xf numFmtId="0" fontId="18" fillId="0" borderId="12" xfId="9" applyNumberFormat="1" applyFont="1" applyFill="1" applyBorder="1" applyAlignment="1">
      <alignment horizontal="right" vertical="center"/>
    </xf>
    <xf numFmtId="0" fontId="18" fillId="0" borderId="57" xfId="9" applyNumberFormat="1" applyFont="1" applyFill="1" applyBorder="1" applyAlignment="1">
      <alignment horizontal="right" vertical="center"/>
    </xf>
    <xf numFmtId="0" fontId="18" fillId="0" borderId="56" xfId="9" applyNumberFormat="1" applyFont="1" applyFill="1" applyBorder="1" applyAlignment="1">
      <alignment horizontal="right" vertical="center"/>
    </xf>
    <xf numFmtId="0" fontId="18" fillId="0" borderId="58" xfId="9" applyNumberFormat="1" applyFont="1" applyFill="1" applyBorder="1" applyAlignment="1">
      <alignment horizontal="right" vertical="center"/>
    </xf>
    <xf numFmtId="0" fontId="18" fillId="0" borderId="8" xfId="9" applyNumberFormat="1" applyFont="1" applyFill="1" applyBorder="1" applyAlignment="1">
      <alignment vertical="center"/>
    </xf>
    <xf numFmtId="0" fontId="18" fillId="0" borderId="83" xfId="9" applyNumberFormat="1" applyFont="1" applyFill="1" applyBorder="1" applyAlignment="1">
      <alignment vertical="center"/>
    </xf>
    <xf numFmtId="0" fontId="18" fillId="0" borderId="8" xfId="9" applyNumberFormat="1" applyFont="1" applyBorder="1" applyAlignment="1">
      <alignment vertical="center"/>
    </xf>
    <xf numFmtId="0" fontId="18" fillId="0" borderId="86" xfId="9" applyNumberFormat="1" applyFont="1" applyBorder="1" applyAlignment="1">
      <alignment vertical="center"/>
    </xf>
    <xf numFmtId="0" fontId="18" fillId="0" borderId="84" xfId="9" applyNumberFormat="1" applyFont="1" applyBorder="1" applyAlignment="1">
      <alignment vertical="center"/>
    </xf>
    <xf numFmtId="0" fontId="0" fillId="0" borderId="0" xfId="9" applyNumberFormat="1" applyFont="1" applyAlignment="1">
      <alignment horizontal="center" vertical="top"/>
    </xf>
    <xf numFmtId="0" fontId="0" fillId="0" borderId="56" xfId="9" applyNumberFormat="1" applyFont="1" applyBorder="1" applyAlignment="1">
      <alignment horizontal="center" vertical="top"/>
    </xf>
    <xf numFmtId="0" fontId="18" fillId="0" borderId="92" xfId="9" applyNumberFormat="1" applyFont="1" applyBorder="1" applyAlignment="1">
      <alignment horizontal="center" vertical="center" shrinkToFit="1"/>
    </xf>
    <xf numFmtId="0" fontId="18" fillId="0" borderId="51" xfId="9" applyNumberFormat="1" applyFont="1" applyBorder="1" applyAlignment="1">
      <alignment horizontal="center" vertical="center" shrinkToFit="1"/>
    </xf>
    <xf numFmtId="0" fontId="18" fillId="0" borderId="87" xfId="9" applyNumberFormat="1" applyFont="1" applyBorder="1" applyAlignment="1">
      <alignment horizontal="center" vertical="center" shrinkToFit="1"/>
    </xf>
    <xf numFmtId="0" fontId="18" fillId="0" borderId="9" xfId="9" applyNumberFormat="1" applyFont="1" applyBorder="1" applyAlignment="1">
      <alignment horizontal="center" vertical="center" shrinkToFit="1"/>
    </xf>
    <xf numFmtId="0" fontId="18" fillId="0" borderId="52" xfId="9" applyNumberFormat="1" applyFont="1" applyBorder="1" applyAlignment="1">
      <alignment vertical="center"/>
    </xf>
    <xf numFmtId="0" fontId="18" fillId="0" borderId="53" xfId="9" applyNumberFormat="1" applyFont="1" applyBorder="1" applyAlignment="1">
      <alignment vertical="center"/>
    </xf>
    <xf numFmtId="0" fontId="18" fillId="0" borderId="6" xfId="9" applyNumberFormat="1" applyFont="1" applyBorder="1" applyAlignment="1">
      <alignment vertical="center"/>
    </xf>
    <xf numFmtId="0" fontId="18" fillId="0" borderId="4" xfId="9" applyNumberFormat="1" applyFont="1" applyBorder="1" applyAlignment="1">
      <alignment vertical="center"/>
    </xf>
    <xf numFmtId="0" fontId="18" fillId="0" borderId="0" xfId="9" applyNumberFormat="1" applyFont="1" applyAlignment="1">
      <alignment horizontal="center"/>
    </xf>
    <xf numFmtId="0" fontId="18" fillId="0" borderId="93" xfId="9" applyNumberFormat="1" applyFont="1" applyBorder="1" applyAlignment="1">
      <alignment horizontal="center" vertical="center" shrinkToFit="1"/>
    </xf>
    <xf numFmtId="0" fontId="18" fillId="0" borderId="2" xfId="9" applyNumberFormat="1" applyFont="1" applyBorder="1" applyAlignment="1">
      <alignment horizontal="center" vertical="center" shrinkToFit="1"/>
    </xf>
    <xf numFmtId="0" fontId="18" fillId="0" borderId="1" xfId="9" applyNumberFormat="1" applyFont="1" applyBorder="1" applyAlignment="1">
      <alignment horizontal="center" vertical="center" shrinkToFit="1"/>
    </xf>
    <xf numFmtId="0" fontId="0" fillId="7" borderId="22" xfId="9" applyNumberFormat="1" applyFont="1" applyFill="1" applyBorder="1" applyAlignment="1">
      <alignment horizontal="center" vertical="center"/>
    </xf>
    <xf numFmtId="0" fontId="18" fillId="0" borderId="50" xfId="9" applyNumberFormat="1" applyFont="1" applyBorder="1" applyAlignment="1">
      <alignment vertical="center"/>
    </xf>
    <xf numFmtId="0" fontId="18" fillId="0" borderId="5" xfId="9" applyNumberFormat="1" applyFont="1" applyBorder="1" applyAlignment="1">
      <alignment vertical="center"/>
    </xf>
    <xf numFmtId="0" fontId="18" fillId="0" borderId="54" xfId="9" applyNumberFormat="1" applyFont="1" applyBorder="1" applyAlignment="1">
      <alignment vertical="center"/>
    </xf>
    <xf numFmtId="0" fontId="18" fillId="0" borderId="63" xfId="9" applyNumberFormat="1" applyFont="1" applyBorder="1" applyAlignment="1">
      <alignment vertical="center"/>
    </xf>
    <xf numFmtId="0" fontId="0" fillId="7" borderId="94" xfId="9" applyNumberFormat="1" applyFont="1" applyFill="1" applyBorder="1" applyAlignment="1">
      <alignment horizontal="center" vertical="center"/>
    </xf>
    <xf numFmtId="0" fontId="18" fillId="0" borderId="98" xfId="9" applyNumberFormat="1" applyFont="1" applyBorder="1" applyAlignment="1">
      <alignment horizontal="center" vertical="center" shrinkToFit="1"/>
    </xf>
    <xf numFmtId="0" fontId="18" fillId="0" borderId="11" xfId="9" applyNumberFormat="1" applyFont="1" applyBorder="1" applyAlignment="1">
      <alignment horizontal="center" vertical="center" shrinkToFit="1"/>
    </xf>
    <xf numFmtId="0" fontId="18" fillId="0" borderId="12" xfId="9" applyNumberFormat="1" applyFont="1" applyBorder="1" applyAlignment="1">
      <alignment horizontal="center" vertical="center" shrinkToFit="1"/>
    </xf>
    <xf numFmtId="0" fontId="21" fillId="0" borderId="52" xfId="9" applyNumberFormat="1" applyFont="1" applyBorder="1" applyAlignment="1">
      <alignment horizontal="center" vertical="center" wrapText="1" shrinkToFit="1"/>
    </xf>
    <xf numFmtId="0" fontId="21" fillId="0" borderId="50" xfId="9" applyNumberFormat="1" applyFont="1" applyBorder="1" applyAlignment="1">
      <alignment horizontal="center" vertical="center" wrapText="1" shrinkToFit="1"/>
    </xf>
    <xf numFmtId="0" fontId="21" fillId="0" borderId="53" xfId="9" applyNumberFormat="1" applyFont="1" applyBorder="1" applyAlignment="1">
      <alignment horizontal="center" vertical="center" wrapText="1" shrinkToFit="1"/>
    </xf>
    <xf numFmtId="0" fontId="21" fillId="0" borderId="7" xfId="9" applyNumberFormat="1" applyFont="1" applyBorder="1" applyAlignment="1">
      <alignment horizontal="center" vertical="center" wrapText="1" shrinkToFit="1"/>
    </xf>
    <xf numFmtId="0" fontId="21" fillId="0" borderId="0" xfId="9" applyNumberFormat="1" applyFont="1" applyBorder="1" applyAlignment="1">
      <alignment horizontal="center" vertical="center" wrapText="1" shrinkToFit="1"/>
    </xf>
    <xf numFmtId="0" fontId="21" fillId="0" borderId="14" xfId="9" applyNumberFormat="1" applyFont="1" applyBorder="1" applyAlignment="1">
      <alignment horizontal="center" vertical="center" wrapText="1" shrinkToFit="1"/>
    </xf>
    <xf numFmtId="0" fontId="21" fillId="0" borderId="54" xfId="9" applyNumberFormat="1" applyFont="1" applyBorder="1" applyAlignment="1">
      <alignment horizontal="center" vertical="center" wrapText="1" shrinkToFit="1"/>
    </xf>
    <xf numFmtId="0" fontId="21" fillId="0" borderId="64" xfId="9" applyNumberFormat="1" applyFont="1" applyBorder="1" applyAlignment="1">
      <alignment horizontal="center" vertical="center" wrapText="1" shrinkToFit="1"/>
    </xf>
    <xf numFmtId="0" fontId="18" fillId="0" borderId="92" xfId="9" applyNumberFormat="1" applyFont="1" applyBorder="1" applyAlignment="1">
      <alignment horizontal="center" vertical="center" wrapText="1" shrinkToFit="1"/>
    </xf>
    <xf numFmtId="0" fontId="18" fillId="0" borderId="61" xfId="11" applyNumberFormat="1" applyFont="1" applyFill="1" applyBorder="1" applyAlignment="1">
      <alignment horizontal="center" vertical="center" shrinkToFit="1"/>
    </xf>
    <xf numFmtId="0" fontId="18" fillId="0" borderId="95" xfId="11" applyNumberFormat="1" applyFont="1" applyFill="1" applyBorder="1" applyAlignment="1">
      <alignment horizontal="center" vertical="center" shrinkToFit="1"/>
    </xf>
    <xf numFmtId="0" fontId="18" fillId="0" borderId="22" xfId="9" applyNumberFormat="1" applyFont="1" applyBorder="1" applyAlignment="1">
      <alignment horizontal="center" vertical="center" shrinkToFit="1"/>
    </xf>
    <xf numFmtId="0" fontId="18" fillId="0" borderId="22" xfId="11" applyNumberFormat="1" applyFont="1" applyFill="1" applyBorder="1" applyAlignment="1">
      <alignment horizontal="center" vertical="center" shrinkToFit="1"/>
    </xf>
    <xf numFmtId="0" fontId="18" fillId="0" borderId="94" xfId="11" applyNumberFormat="1" applyFont="1" applyFill="1" applyBorder="1" applyAlignment="1">
      <alignment horizontal="center" vertical="center" shrinkToFit="1"/>
    </xf>
    <xf numFmtId="0" fontId="0" fillId="0" borderId="49" xfId="9" applyNumberFormat="1" applyFont="1" applyBorder="1" applyAlignment="1">
      <alignment horizontal="center" vertical="center"/>
    </xf>
    <xf numFmtId="0" fontId="0" fillId="0" borderId="50" xfId="9" applyNumberFormat="1" applyFont="1" applyBorder="1" applyAlignment="1">
      <alignment horizontal="center" vertical="center"/>
    </xf>
    <xf numFmtId="0" fontId="0" fillId="0" borderId="54" xfId="9" applyNumberFormat="1" applyFont="1" applyBorder="1" applyAlignment="1">
      <alignment horizontal="center" vertical="center"/>
    </xf>
    <xf numFmtId="0" fontId="0" fillId="0" borderId="55" xfId="9" applyNumberFormat="1" applyFont="1" applyBorder="1" applyAlignment="1">
      <alignment horizontal="center" vertical="center"/>
    </xf>
    <xf numFmtId="0" fontId="0" fillId="0" borderId="56" xfId="9" applyNumberFormat="1" applyFont="1" applyBorder="1" applyAlignment="1">
      <alignment horizontal="center" vertical="center"/>
    </xf>
    <xf numFmtId="0" fontId="0" fillId="0" borderId="59" xfId="9" applyNumberFormat="1" applyFont="1" applyBorder="1" applyAlignment="1">
      <alignment horizontal="center" vertical="center"/>
    </xf>
    <xf numFmtId="0" fontId="0" fillId="7" borderId="49" xfId="9" applyNumberFormat="1" applyFont="1" applyFill="1" applyBorder="1" applyAlignment="1">
      <alignment horizontal="center" vertical="center"/>
    </xf>
    <xf numFmtId="0" fontId="0" fillId="7" borderId="50" xfId="9" applyNumberFormat="1" applyFont="1" applyFill="1" applyBorder="1" applyAlignment="1">
      <alignment horizontal="center" vertical="center"/>
    </xf>
    <xf numFmtId="0" fontId="0" fillId="7" borderId="54" xfId="9" applyNumberFormat="1" applyFont="1" applyFill="1" applyBorder="1" applyAlignment="1">
      <alignment horizontal="center" vertical="center"/>
    </xf>
    <xf numFmtId="0" fontId="0" fillId="7" borderId="55" xfId="9" applyNumberFormat="1" applyFont="1" applyFill="1" applyBorder="1" applyAlignment="1">
      <alignment horizontal="center" vertical="center"/>
    </xf>
    <xf numFmtId="0" fontId="0" fillId="7" borderId="56" xfId="9" applyNumberFormat="1" applyFont="1" applyFill="1" applyBorder="1" applyAlignment="1">
      <alignment horizontal="center" vertical="center"/>
    </xf>
    <xf numFmtId="0" fontId="0" fillId="7" borderId="59" xfId="9" applyNumberFormat="1" applyFont="1" applyFill="1" applyBorder="1" applyAlignment="1">
      <alignment horizontal="center" vertical="center"/>
    </xf>
    <xf numFmtId="0" fontId="18" fillId="0" borderId="58" xfId="9" applyNumberFormat="1" applyFont="1" applyBorder="1" applyAlignment="1">
      <alignment horizontal="center" vertical="center" shrinkToFit="1"/>
    </xf>
    <xf numFmtId="0" fontId="16" fillId="0" borderId="49" xfId="11" applyNumberFormat="1" applyFont="1" applyFill="1" applyBorder="1" applyAlignment="1">
      <alignment horizontal="center" vertical="center" wrapText="1" shrinkToFit="1"/>
    </xf>
    <xf numFmtId="0" fontId="16" fillId="0" borderId="50" xfId="11" applyNumberFormat="1" applyFont="1" applyFill="1" applyBorder="1" applyAlignment="1">
      <alignment horizontal="center" vertical="center" shrinkToFit="1"/>
    </xf>
    <xf numFmtId="0" fontId="16" fillId="0" borderId="53" xfId="11" applyNumberFormat="1" applyFont="1" applyFill="1" applyBorder="1" applyAlignment="1">
      <alignment horizontal="center" vertical="center" shrinkToFit="1"/>
    </xf>
    <xf numFmtId="0" fontId="16" fillId="0" borderId="55" xfId="11" applyNumberFormat="1" applyFont="1" applyFill="1" applyBorder="1" applyAlignment="1">
      <alignment horizontal="center" vertical="center" shrinkToFit="1"/>
    </xf>
    <xf numFmtId="0" fontId="16" fillId="0" borderId="56" xfId="11" applyNumberFormat="1" applyFont="1" applyFill="1" applyBorder="1" applyAlignment="1">
      <alignment horizontal="center" vertical="center" shrinkToFit="1"/>
    </xf>
    <xf numFmtId="0" fontId="16" fillId="0" borderId="58" xfId="11" applyNumberFormat="1" applyFont="1" applyFill="1" applyBorder="1" applyAlignment="1">
      <alignment horizontal="center" vertical="center" shrinkToFit="1"/>
    </xf>
    <xf numFmtId="0" fontId="12" fillId="0" borderId="51" xfId="11" applyNumberFormat="1" applyFill="1" applyBorder="1" applyAlignment="1">
      <alignment horizontal="center" vertical="center"/>
    </xf>
    <xf numFmtId="0" fontId="12" fillId="0" borderId="90" xfId="11" applyNumberFormat="1" applyFill="1" applyBorder="1" applyAlignment="1">
      <alignment horizontal="center" vertical="center"/>
    </xf>
    <xf numFmtId="0" fontId="12" fillId="0" borderId="83" xfId="11" applyNumberFormat="1" applyFill="1" applyBorder="1" applyAlignment="1">
      <alignment horizontal="center" vertical="center"/>
    </xf>
    <xf numFmtId="0" fontId="12" fillId="0" borderId="84" xfId="11" applyNumberFormat="1" applyFill="1" applyBorder="1" applyAlignment="1">
      <alignment horizontal="center" vertical="center"/>
    </xf>
    <xf numFmtId="0" fontId="18" fillId="0" borderId="92" xfId="11" applyNumberFormat="1" applyFont="1" applyFill="1" applyBorder="1" applyAlignment="1">
      <alignment horizontal="distributed" vertical="center" indent="1" shrinkToFit="1"/>
    </xf>
    <xf numFmtId="0" fontId="18" fillId="0" borderId="51" xfId="11" applyNumberFormat="1" applyFont="1" applyFill="1" applyBorder="1" applyAlignment="1">
      <alignment horizontal="distributed" vertical="center" indent="1" shrinkToFit="1"/>
    </xf>
    <xf numFmtId="0" fontId="18" fillId="0" borderId="87" xfId="11" applyNumberFormat="1" applyFont="1" applyFill="1" applyBorder="1" applyAlignment="1">
      <alignment horizontal="distributed" vertical="center" indent="1" shrinkToFit="1"/>
    </xf>
    <xf numFmtId="0" fontId="18" fillId="0" borderId="9" xfId="11" applyNumberFormat="1" applyFont="1" applyFill="1" applyBorder="1" applyAlignment="1">
      <alignment horizontal="distributed" vertical="center" indent="1" shrinkToFit="1"/>
    </xf>
    <xf numFmtId="0" fontId="18" fillId="0" borderId="61" xfId="9" applyNumberFormat="1" applyFont="1" applyBorder="1" applyAlignment="1">
      <alignment horizontal="center" vertical="center" shrinkToFit="1"/>
    </xf>
    <xf numFmtId="0" fontId="18" fillId="0" borderId="8" xfId="9" applyNumberFormat="1" applyFont="1" applyBorder="1" applyAlignment="1">
      <alignment horizontal="center" vertical="center" shrinkToFit="1"/>
    </xf>
    <xf numFmtId="0" fontId="18" fillId="0" borderId="86" xfId="9" applyNumberFormat="1" applyFont="1" applyBorder="1" applyAlignment="1">
      <alignment horizontal="center" vertical="center" shrinkToFit="1"/>
    </xf>
    <xf numFmtId="0" fontId="18" fillId="0" borderId="8" xfId="11" applyNumberFormat="1" applyFont="1" applyFill="1" applyBorder="1" applyAlignment="1">
      <alignment horizontal="center" vertical="center" shrinkToFit="1"/>
    </xf>
    <xf numFmtId="0" fontId="18" fillId="0" borderId="86" xfId="11" applyNumberFormat="1" applyFont="1" applyFill="1" applyBorder="1" applyAlignment="1">
      <alignment horizontal="center" vertical="center" shrinkToFit="1"/>
    </xf>
    <xf numFmtId="0" fontId="18" fillId="0" borderId="87" xfId="11" applyNumberFormat="1" applyFont="1" applyFill="1" applyBorder="1" applyAlignment="1">
      <alignment horizontal="distributed" vertical="center" indent="1"/>
    </xf>
    <xf numFmtId="0" fontId="18" fillId="0" borderId="9" xfId="11" applyNumberFormat="1" applyFont="1" applyFill="1" applyBorder="1" applyAlignment="1">
      <alignment horizontal="distributed" vertical="center" indent="1"/>
    </xf>
    <xf numFmtId="0" fontId="18" fillId="8" borderId="9" xfId="9" applyNumberFormat="1" applyFont="1" applyFill="1" applyBorder="1" applyAlignment="1">
      <alignment horizontal="center" vertical="center"/>
    </xf>
    <xf numFmtId="0" fontId="18" fillId="8" borderId="13" xfId="9" applyNumberFormat="1" applyFont="1" applyFill="1" applyBorder="1" applyAlignment="1">
      <alignment horizontal="center" vertical="center"/>
    </xf>
    <xf numFmtId="0" fontId="18" fillId="8" borderId="11" xfId="9" applyNumberFormat="1" applyFont="1" applyFill="1" applyBorder="1" applyAlignment="1">
      <alignment horizontal="center" vertical="center"/>
    </xf>
    <xf numFmtId="0" fontId="18" fillId="8" borderId="12" xfId="9" applyNumberFormat="1" applyFont="1" applyFill="1" applyBorder="1" applyAlignment="1">
      <alignment horizontal="center" vertical="center"/>
    </xf>
    <xf numFmtId="0" fontId="18" fillId="8" borderId="6" xfId="9" applyNumberFormat="1" applyFont="1" applyFill="1" applyBorder="1" applyAlignment="1">
      <alignment horizontal="center" vertical="center"/>
    </xf>
    <xf numFmtId="0" fontId="18" fillId="8" borderId="5" xfId="9" applyNumberFormat="1" applyFont="1" applyFill="1" applyBorder="1" applyAlignment="1">
      <alignment horizontal="center" vertical="center"/>
    </xf>
    <xf numFmtId="0" fontId="18" fillId="8" borderId="4" xfId="9" applyNumberFormat="1" applyFont="1" applyFill="1" applyBorder="1" applyAlignment="1">
      <alignment horizontal="center" vertical="center"/>
    </xf>
    <xf numFmtId="0" fontId="18" fillId="0" borderId="89" xfId="11" applyNumberFormat="1" applyFont="1" applyFill="1" applyBorder="1" applyAlignment="1">
      <alignment horizontal="distributed" vertical="center" indent="1"/>
    </xf>
    <xf numFmtId="0" fontId="18" fillId="0" borderId="83" xfId="11" applyNumberFormat="1" applyFont="1" applyFill="1" applyBorder="1" applyAlignment="1">
      <alignment horizontal="distributed" vertical="center" indent="1"/>
    </xf>
    <xf numFmtId="0" fontId="18" fillId="0" borderId="88" xfId="9" applyNumberFormat="1" applyFont="1" applyBorder="1" applyAlignment="1">
      <alignment horizontal="center" vertical="center"/>
    </xf>
    <xf numFmtId="0" fontId="18" fillId="0" borderId="84" xfId="9" applyNumberFormat="1" applyFont="1" applyBorder="1" applyAlignment="1">
      <alignment horizontal="center" vertical="center"/>
    </xf>
    <xf numFmtId="0" fontId="16" fillId="0" borderId="49" xfId="11" applyNumberFormat="1" applyFont="1" applyFill="1" applyBorder="1" applyAlignment="1">
      <alignment horizontal="center" vertical="center" shrinkToFit="1"/>
    </xf>
    <xf numFmtId="0" fontId="18" fillId="8" borderId="65" xfId="9" applyNumberFormat="1" applyFont="1" applyFill="1" applyBorder="1" applyAlignment="1">
      <alignment horizontal="center" vertical="center"/>
    </xf>
    <xf numFmtId="0" fontId="18" fillId="8" borderId="63" xfId="9" applyNumberFormat="1" applyFont="1" applyFill="1" applyBorder="1" applyAlignment="1">
      <alignment horizontal="center" vertical="center"/>
    </xf>
    <xf numFmtId="0" fontId="18" fillId="8" borderId="87" xfId="9" applyNumberFormat="1" applyFont="1" applyFill="1" applyBorder="1" applyAlignment="1">
      <alignment horizontal="center" vertical="center"/>
    </xf>
    <xf numFmtId="0" fontId="18" fillId="8" borderId="89" xfId="9" applyNumberFormat="1" applyFont="1" applyFill="1" applyBorder="1" applyAlignment="1">
      <alignment horizontal="center" vertical="center"/>
    </xf>
    <xf numFmtId="0" fontId="18" fillId="8" borderId="83" xfId="9" applyNumberFormat="1" applyFont="1" applyFill="1" applyBorder="1" applyAlignment="1">
      <alignment horizontal="center" vertical="center"/>
    </xf>
    <xf numFmtId="0" fontId="18" fillId="8" borderId="88" xfId="9" applyNumberFormat="1" applyFont="1" applyFill="1" applyBorder="1" applyAlignment="1">
      <alignment horizontal="center" vertical="center"/>
    </xf>
    <xf numFmtId="0" fontId="18" fillId="8" borderId="84" xfId="9" applyNumberFormat="1" applyFont="1" applyFill="1" applyBorder="1" applyAlignment="1">
      <alignment horizontal="center" vertical="center"/>
    </xf>
    <xf numFmtId="9" fontId="18" fillId="0" borderId="87" xfId="11" applyNumberFormat="1" applyFont="1" applyFill="1" applyBorder="1" applyAlignment="1">
      <alignment horizontal="distributed" vertical="center" indent="1"/>
    </xf>
    <xf numFmtId="0" fontId="33" fillId="0" borderId="49" xfId="4" applyFont="1" applyFill="1" applyBorder="1" applyAlignment="1">
      <alignment horizontal="center" shrinkToFit="1"/>
    </xf>
    <xf numFmtId="0" fontId="33" fillId="0" borderId="50" xfId="4" applyFont="1" applyFill="1" applyBorder="1" applyAlignment="1">
      <alignment horizontal="center" shrinkToFit="1"/>
    </xf>
    <xf numFmtId="0" fontId="33" fillId="0" borderId="54" xfId="4" applyFont="1" applyFill="1" applyBorder="1" applyAlignment="1">
      <alignment horizontal="center" shrinkToFit="1"/>
    </xf>
    <xf numFmtId="0" fontId="33" fillId="0" borderId="55" xfId="4" applyFont="1" applyFill="1" applyBorder="1" applyAlignment="1">
      <alignment horizontal="center" shrinkToFit="1"/>
    </xf>
    <xf numFmtId="0" fontId="12" fillId="0" borderId="56" xfId="4" applyFont="1" applyBorder="1" applyAlignment="1">
      <alignment horizontal="center" shrinkToFit="1"/>
    </xf>
    <xf numFmtId="0" fontId="12" fillId="0" borderId="59" xfId="4" applyFont="1" applyBorder="1" applyAlignment="1">
      <alignment horizontal="center" shrinkToFit="1"/>
    </xf>
    <xf numFmtId="0" fontId="33" fillId="0" borderId="0" xfId="4" applyFont="1" applyFill="1" applyAlignment="1">
      <alignment vertical="center" shrinkToFit="1"/>
    </xf>
    <xf numFmtId="0" fontId="12" fillId="0" borderId="0" xfId="4" applyAlignment="1">
      <alignment vertical="center" shrinkToFit="1"/>
    </xf>
    <xf numFmtId="0" fontId="12" fillId="0" borderId="14" xfId="4" applyBorder="1" applyAlignment="1">
      <alignment vertical="center" shrinkToFit="1"/>
    </xf>
    <xf numFmtId="0" fontId="33" fillId="9" borderId="0" xfId="12" applyFont="1" applyFill="1" applyBorder="1" applyAlignment="1">
      <alignment horizontal="left" vertical="center" wrapText="1"/>
    </xf>
    <xf numFmtId="0" fontId="12" fillId="0" borderId="0" xfId="4" applyFont="1" applyAlignment="1">
      <alignment horizontal="left" vertical="center" wrapText="1"/>
    </xf>
    <xf numFmtId="0" fontId="15" fillId="0" borderId="6" xfId="13" applyFont="1" applyBorder="1" applyAlignment="1">
      <alignment horizontal="distributed" vertical="center"/>
    </xf>
    <xf numFmtId="0" fontId="15" fillId="0" borderId="5" xfId="13" applyFont="1" applyBorder="1" applyAlignment="1">
      <alignment horizontal="distributed" vertical="center"/>
    </xf>
    <xf numFmtId="0" fontId="15" fillId="0" borderId="111" xfId="13" applyFont="1" applyBorder="1" applyAlignment="1">
      <alignment horizontal="distributed" vertical="center"/>
    </xf>
    <xf numFmtId="0" fontId="15" fillId="0" borderId="5" xfId="13" applyFont="1" applyBorder="1" applyAlignment="1">
      <alignment horizontal="center" vertical="center"/>
    </xf>
    <xf numFmtId="0" fontId="15" fillId="0" borderId="5" xfId="4" applyFont="1" applyBorder="1"/>
    <xf numFmtId="0" fontId="15" fillId="0" borderId="4" xfId="4" applyFont="1" applyBorder="1"/>
    <xf numFmtId="0" fontId="30" fillId="0" borderId="0" xfId="13" applyFont="1" applyAlignment="1">
      <alignment horizontal="left" vertical="center" wrapText="1"/>
    </xf>
    <xf numFmtId="0" fontId="46" fillId="0" borderId="0" xfId="4" applyFont="1" applyAlignment="1">
      <alignment horizontal="center"/>
    </xf>
    <xf numFmtId="0" fontId="47" fillId="0" borderId="0" xfId="13" applyFont="1" applyAlignment="1">
      <alignment horizontal="center" vertical="center"/>
    </xf>
    <xf numFmtId="0" fontId="15" fillId="0" borderId="3" xfId="13" applyFont="1" applyBorder="1" applyAlignment="1">
      <alignment horizontal="distributed" vertical="center"/>
    </xf>
    <xf numFmtId="0" fontId="15" fillId="0" borderId="2" xfId="13" applyFont="1" applyBorder="1" applyAlignment="1">
      <alignment horizontal="distributed" vertical="center"/>
    </xf>
    <xf numFmtId="0" fontId="15" fillId="0" borderId="110" xfId="13" applyFont="1" applyBorder="1" applyAlignment="1">
      <alignment horizontal="distributed" vertical="center"/>
    </xf>
    <xf numFmtId="0" fontId="12" fillId="0" borderId="2" xfId="13" applyFont="1" applyBorder="1" applyAlignment="1">
      <alignment horizontal="center" vertical="center"/>
    </xf>
    <xf numFmtId="0" fontId="12" fillId="0" borderId="2" xfId="4" applyBorder="1"/>
    <xf numFmtId="0" fontId="12" fillId="0" borderId="1" xfId="4" applyBorder="1"/>
    <xf numFmtId="0" fontId="15" fillId="0" borderId="2" xfId="13" applyFont="1" applyBorder="1" applyAlignment="1">
      <alignment horizontal="center" vertical="center" shrinkToFit="1"/>
    </xf>
    <xf numFmtId="0" fontId="15" fillId="0" borderId="1" xfId="13" applyFont="1" applyBorder="1" applyAlignment="1">
      <alignment horizontal="center" vertical="center" shrinkToFit="1"/>
    </xf>
    <xf numFmtId="0" fontId="15" fillId="0" borderId="2" xfId="13" applyFont="1" applyBorder="1" applyAlignment="1">
      <alignment horizontal="left" vertical="center" shrinkToFit="1"/>
    </xf>
    <xf numFmtId="0" fontId="15" fillId="0" borderId="1" xfId="13" applyFont="1" applyBorder="1" applyAlignment="1">
      <alignment horizontal="left" vertical="center" shrinkToFit="1"/>
    </xf>
    <xf numFmtId="0" fontId="12" fillId="0" borderId="0" xfId="13" applyFont="1" applyAlignment="1">
      <alignment horizontal="right" vertical="center"/>
    </xf>
    <xf numFmtId="0" fontId="12" fillId="0" borderId="0" xfId="4" applyFont="1" applyAlignment="1">
      <alignment horizontal="right" vertical="center"/>
    </xf>
    <xf numFmtId="0" fontId="12" fillId="0" borderId="14" xfId="4" applyFont="1" applyBorder="1" applyAlignment="1">
      <alignment horizontal="right" vertical="center"/>
    </xf>
    <xf numFmtId="0" fontId="12" fillId="0" borderId="3" xfId="4" applyFont="1" applyBorder="1" applyAlignment="1">
      <alignment horizontal="center"/>
    </xf>
    <xf numFmtId="0" fontId="12" fillId="0" borderId="2" xfId="4" applyFont="1" applyBorder="1" applyAlignment="1">
      <alignment horizontal="center"/>
    </xf>
    <xf numFmtId="0" fontId="12" fillId="0" borderId="1" xfId="4" applyFont="1" applyBorder="1" applyAlignment="1">
      <alignment horizontal="center"/>
    </xf>
    <xf numFmtId="0" fontId="12" fillId="0" borderId="14" xfId="13" applyFont="1" applyBorder="1" applyAlignment="1">
      <alignment horizontal="right" vertical="center"/>
    </xf>
    <xf numFmtId="0" fontId="12" fillId="0" borderId="0" xfId="13" applyFont="1" applyBorder="1" applyAlignment="1">
      <alignment horizontal="right" vertical="center"/>
    </xf>
    <xf numFmtId="182" fontId="12" fillId="0" borderId="112" xfId="4" applyNumberFormat="1" applyFont="1" applyBorder="1" applyAlignment="1">
      <alignment horizontal="center" vertical="center"/>
    </xf>
    <xf numFmtId="182" fontId="12" fillId="0" borderId="113" xfId="4" applyNumberFormat="1" applyFont="1" applyBorder="1" applyAlignment="1">
      <alignment horizontal="center" vertical="center"/>
    </xf>
    <xf numFmtId="182" fontId="12" fillId="0" borderId="114" xfId="4" applyNumberFormat="1" applyFont="1" applyBorder="1" applyAlignment="1">
      <alignment horizontal="center" vertical="center"/>
    </xf>
    <xf numFmtId="0" fontId="12" fillId="0" borderId="0" xfId="13" applyFont="1" applyBorder="1" applyAlignment="1">
      <alignment horizontal="center" vertical="center"/>
    </xf>
    <xf numFmtId="0" fontId="12" fillId="0" borderId="64" xfId="13" applyFont="1" applyBorder="1" applyAlignment="1">
      <alignment horizontal="center" vertical="center"/>
    </xf>
    <xf numFmtId="0" fontId="12" fillId="0" borderId="75" xfId="13" applyFont="1" applyBorder="1" applyAlignment="1">
      <alignment horizontal="center" vertical="center"/>
    </xf>
    <xf numFmtId="0" fontId="12" fillId="0" borderId="21" xfId="13" applyFont="1" applyBorder="1" applyAlignment="1">
      <alignment horizontal="center" vertical="center"/>
    </xf>
    <xf numFmtId="0" fontId="12" fillId="0" borderId="87" xfId="13" applyFont="1" applyBorder="1" applyAlignment="1">
      <alignment horizontal="right" vertical="center"/>
    </xf>
    <xf numFmtId="0" fontId="12" fillId="0" borderId="9" xfId="13" applyFont="1" applyBorder="1" applyAlignment="1">
      <alignment horizontal="right" vertical="center"/>
    </xf>
    <xf numFmtId="0" fontId="12" fillId="0" borderId="9" xfId="13" applyFont="1" applyBorder="1" applyAlignment="1">
      <alignment horizontal="center" vertical="center" shrinkToFit="1"/>
    </xf>
    <xf numFmtId="0" fontId="12" fillId="0" borderId="0" xfId="13" applyFont="1" applyBorder="1" applyAlignment="1">
      <alignment horizontal="left" vertical="center"/>
    </xf>
    <xf numFmtId="0" fontId="12" fillId="0" borderId="92" xfId="13" applyFont="1" applyBorder="1" applyAlignment="1">
      <alignment horizontal="center" vertical="center"/>
    </xf>
    <xf numFmtId="0" fontId="12" fillId="0" borderId="51" xfId="13" applyFont="1" applyBorder="1" applyAlignment="1">
      <alignment horizontal="center" vertical="center"/>
    </xf>
    <xf numFmtId="0" fontId="12" fillId="0" borderId="51" xfId="13" applyFont="1" applyBorder="1" applyAlignment="1">
      <alignment horizontal="center" vertical="center" shrinkToFit="1"/>
    </xf>
    <xf numFmtId="0" fontId="12" fillId="0" borderId="90" xfId="13" applyFont="1" applyBorder="1" applyAlignment="1">
      <alignment horizontal="center" vertical="center" shrinkToFit="1"/>
    </xf>
    <xf numFmtId="0" fontId="12" fillId="0" borderId="87" xfId="13" applyFont="1" applyBorder="1" applyAlignment="1">
      <alignment horizontal="center" vertical="center"/>
    </xf>
    <xf numFmtId="0" fontId="12" fillId="0" borderId="9" xfId="13" applyFont="1" applyBorder="1" applyAlignment="1">
      <alignment horizontal="center" vertical="center"/>
    </xf>
    <xf numFmtId="0" fontId="12" fillId="0" borderId="88" xfId="13" applyFont="1" applyBorder="1" applyAlignment="1">
      <alignment horizontal="center" vertical="center" shrinkToFit="1"/>
    </xf>
    <xf numFmtId="0" fontId="12" fillId="0" borderId="83" xfId="13" applyFont="1" applyBorder="1" applyAlignment="1">
      <alignment horizontal="center" vertical="center" shrinkToFit="1"/>
    </xf>
    <xf numFmtId="0" fontId="12" fillId="0" borderId="84" xfId="13" applyFont="1" applyBorder="1" applyAlignment="1">
      <alignment horizontal="center" vertical="center" shrinkToFit="1"/>
    </xf>
    <xf numFmtId="0" fontId="48" fillId="0" borderId="0" xfId="13" applyFont="1" applyBorder="1" applyAlignment="1">
      <alignment horizontal="center" vertical="center" shrinkToFit="1"/>
    </xf>
    <xf numFmtId="0" fontId="12" fillId="0" borderId="0" xfId="13" applyFont="1" applyBorder="1" applyAlignment="1">
      <alignment horizontal="center" vertical="center" shrinkToFit="1"/>
    </xf>
    <xf numFmtId="0" fontId="12" fillId="0" borderId="115" xfId="13" applyFont="1" applyBorder="1" applyAlignment="1">
      <alignment horizontal="center" vertical="center" shrinkToFit="1"/>
    </xf>
    <xf numFmtId="0" fontId="12" fillId="0" borderId="116" xfId="13" applyFont="1" applyBorder="1" applyAlignment="1">
      <alignment horizontal="center" vertical="center" shrinkToFit="1"/>
    </xf>
    <xf numFmtId="0" fontId="12" fillId="0" borderId="117" xfId="13" applyFont="1" applyBorder="1" applyAlignment="1">
      <alignment horizontal="center" vertical="center" shrinkToFit="1"/>
    </xf>
    <xf numFmtId="0" fontId="12" fillId="0" borderId="119" xfId="13" applyFont="1" applyBorder="1" applyAlignment="1">
      <alignment horizontal="center" vertical="center" shrinkToFit="1"/>
    </xf>
    <xf numFmtId="0" fontId="12" fillId="0" borderId="120" xfId="13" applyFont="1" applyBorder="1" applyAlignment="1">
      <alignment horizontal="center" vertical="center" shrinkToFit="1"/>
    </xf>
    <xf numFmtId="0" fontId="12" fillId="0" borderId="121" xfId="13" applyFont="1" applyBorder="1" applyAlignment="1">
      <alignment horizontal="center" vertical="center" shrinkToFit="1"/>
    </xf>
    <xf numFmtId="0" fontId="12" fillId="0" borderId="118" xfId="13" applyFont="1" applyBorder="1" applyAlignment="1">
      <alignment horizontal="left" vertical="center"/>
    </xf>
    <xf numFmtId="0" fontId="12" fillId="0" borderId="118" xfId="4" applyBorder="1" applyAlignment="1">
      <alignment horizontal="left" vertical="center"/>
    </xf>
    <xf numFmtId="0" fontId="12" fillId="0" borderId="89" xfId="13" applyFont="1" applyBorder="1" applyAlignment="1">
      <alignment horizontal="right" vertical="center"/>
    </xf>
    <xf numFmtId="0" fontId="12" fillId="0" borderId="83" xfId="13" applyFont="1" applyBorder="1" applyAlignment="1">
      <alignment horizontal="right" vertical="center"/>
    </xf>
    <xf numFmtId="0" fontId="12" fillId="0" borderId="0" xfId="13" applyFont="1" applyAlignment="1">
      <alignment horizontal="right" vertical="top"/>
    </xf>
    <xf numFmtId="0" fontId="12" fillId="0" borderId="0" xfId="4" applyAlignment="1">
      <alignment horizontal="right" vertical="top"/>
    </xf>
    <xf numFmtId="0" fontId="12" fillId="0" borderId="0" xfId="13" applyFont="1" applyBorder="1" applyAlignment="1">
      <alignment horizontal="left" vertical="top" wrapText="1"/>
    </xf>
    <xf numFmtId="0" fontId="12" fillId="0" borderId="0" xfId="4" applyAlignment="1"/>
    <xf numFmtId="0" fontId="12" fillId="0" borderId="0" xfId="4" applyAlignment="1">
      <alignment horizontal="left" vertical="center" wrapText="1"/>
    </xf>
    <xf numFmtId="0" fontId="12" fillId="0" borderId="0" xfId="13" applyFont="1" applyAlignment="1">
      <alignment horizontal="left" vertical="center"/>
    </xf>
    <xf numFmtId="0" fontId="12" fillId="0" borderId="0" xfId="4" applyAlignment="1">
      <alignment vertical="center"/>
    </xf>
    <xf numFmtId="0" fontId="12" fillId="0" borderId="0" xfId="13" applyAlignment="1">
      <alignment horizontal="right" vertical="center"/>
    </xf>
    <xf numFmtId="0" fontId="12" fillId="0" borderId="0" xfId="13" applyBorder="1" applyAlignment="1">
      <alignment horizontal="right" vertical="center"/>
    </xf>
    <xf numFmtId="0" fontId="12" fillId="0" borderId="112" xfId="4" applyBorder="1" applyAlignment="1">
      <alignment horizontal="center" vertical="center"/>
    </xf>
    <xf numFmtId="0" fontId="12" fillId="0" borderId="113" xfId="4" applyBorder="1" applyAlignment="1">
      <alignment horizontal="center" vertical="center"/>
    </xf>
    <xf numFmtId="0" fontId="12" fillId="0" borderId="114" xfId="4" applyBorder="1" applyAlignment="1">
      <alignment horizontal="center" vertical="center"/>
    </xf>
    <xf numFmtId="38" fontId="12" fillId="0" borderId="0" xfId="14" applyFont="1" applyAlignment="1">
      <alignment horizontal="center" vertical="center"/>
    </xf>
    <xf numFmtId="0" fontId="12" fillId="0" borderId="112" xfId="13" applyBorder="1" applyAlignment="1">
      <alignment horizontal="center" vertical="center"/>
    </xf>
    <xf numFmtId="0" fontId="12" fillId="0" borderId="113" xfId="13" applyBorder="1" applyAlignment="1">
      <alignment horizontal="center" vertical="center"/>
    </xf>
    <xf numFmtId="0" fontId="12" fillId="0" borderId="114" xfId="13" applyBorder="1" applyAlignment="1">
      <alignment horizontal="center" vertical="center"/>
    </xf>
    <xf numFmtId="0" fontId="33" fillId="0" borderId="9" xfId="4" applyFont="1" applyFill="1" applyBorder="1" applyAlignment="1">
      <alignment horizontal="center" vertical="center"/>
    </xf>
    <xf numFmtId="0" fontId="33" fillId="0" borderId="3" xfId="4" applyFont="1" applyFill="1" applyBorder="1" applyAlignment="1">
      <alignment horizontal="right" vertical="center"/>
    </xf>
    <xf numFmtId="0" fontId="33" fillId="0" borderId="2" xfId="4" applyFont="1" applyFill="1" applyBorder="1" applyAlignment="1">
      <alignment horizontal="right" vertical="center"/>
    </xf>
    <xf numFmtId="0" fontId="33" fillId="0" borderId="1" xfId="4" applyFont="1" applyFill="1" applyBorder="1" applyAlignment="1">
      <alignment horizontal="right" vertical="center"/>
    </xf>
    <xf numFmtId="0" fontId="33" fillId="0" borderId="0" xfId="4" applyFont="1" applyFill="1" applyAlignment="1">
      <alignment horizontal="right" vertical="center"/>
    </xf>
    <xf numFmtId="0" fontId="33" fillId="0" borderId="3" xfId="4" applyFont="1" applyFill="1" applyBorder="1" applyAlignment="1">
      <alignment horizontal="center" vertical="center"/>
    </xf>
    <xf numFmtId="0" fontId="33" fillId="0" borderId="2" xfId="4" applyFont="1" applyFill="1" applyBorder="1" applyAlignment="1">
      <alignment horizontal="center" vertical="center"/>
    </xf>
    <xf numFmtId="0" fontId="33" fillId="0" borderId="1" xfId="4" applyFont="1" applyFill="1" applyBorder="1" applyAlignment="1">
      <alignment horizontal="center" vertical="center"/>
    </xf>
    <xf numFmtId="0" fontId="33" fillId="0" borderId="13" xfId="4" applyFont="1" applyFill="1" applyBorder="1" applyAlignment="1">
      <alignment horizontal="center" vertical="center"/>
    </xf>
    <xf numFmtId="0" fontId="33" fillId="0" borderId="11" xfId="4" applyFont="1" applyFill="1" applyBorder="1" applyAlignment="1">
      <alignment horizontal="center" vertical="center"/>
    </xf>
    <xf numFmtId="0" fontId="33" fillId="0" borderId="12" xfId="4" applyFont="1" applyFill="1" applyBorder="1" applyAlignment="1">
      <alignment horizontal="center" vertical="center"/>
    </xf>
    <xf numFmtId="0" fontId="33" fillId="0" borderId="7" xfId="4" applyFont="1" applyFill="1" applyBorder="1" applyAlignment="1">
      <alignment horizontal="center" vertical="center"/>
    </xf>
    <xf numFmtId="0" fontId="33" fillId="0" borderId="14" xfId="4" applyFont="1" applyFill="1" applyBorder="1" applyAlignment="1">
      <alignment horizontal="center" vertical="center"/>
    </xf>
    <xf numFmtId="0" fontId="33" fillId="0" borderId="6" xfId="4" applyFont="1" applyFill="1" applyBorder="1" applyAlignment="1">
      <alignment horizontal="center" vertical="center"/>
    </xf>
    <xf numFmtId="0" fontId="33" fillId="0" borderId="5" xfId="4" applyFont="1" applyFill="1" applyBorder="1" applyAlignment="1">
      <alignment horizontal="center" vertical="center"/>
    </xf>
    <xf numFmtId="0" fontId="33" fillId="0" borderId="4" xfId="4" applyFont="1" applyFill="1" applyBorder="1" applyAlignment="1">
      <alignment horizontal="center" vertical="center"/>
    </xf>
    <xf numFmtId="0" fontId="33" fillId="0" borderId="0" xfId="4" applyFont="1" applyFill="1" applyBorder="1" applyAlignment="1">
      <alignment horizontal="left" shrinkToFit="1"/>
    </xf>
    <xf numFmtId="0" fontId="33" fillId="0" borderId="14" xfId="4" applyFont="1" applyFill="1" applyBorder="1" applyAlignment="1">
      <alignment horizontal="left" shrinkToFit="1"/>
    </xf>
    <xf numFmtId="0" fontId="33" fillId="0" borderId="9" xfId="4" applyFont="1" applyFill="1" applyBorder="1" applyAlignment="1">
      <alignment vertical="center"/>
    </xf>
    <xf numFmtId="0" fontId="33" fillId="0" borderId="3" xfId="4" applyFont="1" applyFill="1" applyBorder="1" applyAlignment="1">
      <alignment horizontal="left" vertical="center"/>
    </xf>
    <xf numFmtId="0" fontId="33" fillId="0" borderId="2" xfId="4" applyFont="1" applyFill="1" applyBorder="1" applyAlignment="1">
      <alignment horizontal="left" vertical="center"/>
    </xf>
    <xf numFmtId="0" fontId="33" fillId="0" borderId="1" xfId="4" applyFont="1" applyFill="1" applyBorder="1" applyAlignment="1">
      <alignment horizontal="left" vertical="center"/>
    </xf>
    <xf numFmtId="0" fontId="33" fillId="0" borderId="3" xfId="4" applyFont="1" applyFill="1" applyBorder="1" applyAlignment="1">
      <alignment vertical="center"/>
    </xf>
    <xf numFmtId="0" fontId="33" fillId="0" borderId="2" xfId="4" applyFont="1" applyFill="1" applyBorder="1" applyAlignment="1">
      <alignment vertical="center"/>
    </xf>
    <xf numFmtId="0" fontId="33" fillId="0" borderId="1" xfId="4" applyFont="1" applyFill="1" applyBorder="1" applyAlignment="1">
      <alignment vertical="center"/>
    </xf>
    <xf numFmtId="0" fontId="33" fillId="0" borderId="122" xfId="4" applyFont="1" applyFill="1" applyBorder="1" applyAlignment="1">
      <alignment horizontal="left" vertical="center"/>
    </xf>
    <xf numFmtId="0" fontId="33" fillId="0" borderId="75" xfId="4" applyFont="1" applyFill="1" applyBorder="1" applyAlignment="1">
      <alignment horizontal="right" vertical="center"/>
    </xf>
    <xf numFmtId="0" fontId="33" fillId="0" borderId="21" xfId="4" applyFont="1" applyFill="1" applyBorder="1" applyAlignment="1">
      <alignment horizontal="right" vertical="center"/>
    </xf>
    <xf numFmtId="0" fontId="33" fillId="0" borderId="76" xfId="4" applyFont="1" applyFill="1" applyBorder="1" applyAlignment="1">
      <alignment horizontal="right" vertical="center"/>
    </xf>
    <xf numFmtId="0" fontId="33" fillId="0" borderId="13" xfId="4" applyFont="1" applyFill="1" applyBorder="1" applyAlignment="1">
      <alignment horizontal="left" vertical="center"/>
    </xf>
    <xf numFmtId="0" fontId="33" fillId="0" borderId="11" xfId="4" applyFont="1" applyFill="1" applyBorder="1" applyAlignment="1">
      <alignment horizontal="left" vertical="center"/>
    </xf>
    <xf numFmtId="0" fontId="33" fillId="0" borderId="12" xfId="4" applyFont="1" applyFill="1" applyBorder="1" applyAlignment="1">
      <alignment horizontal="left" vertical="center"/>
    </xf>
    <xf numFmtId="0" fontId="33" fillId="0" borderId="0" xfId="4" applyFont="1" applyFill="1" applyBorder="1" applyAlignment="1">
      <alignment horizontal="left" vertical="center"/>
    </xf>
    <xf numFmtId="0" fontId="33" fillId="0" borderId="123" xfId="4" applyFont="1" applyFill="1" applyBorder="1" applyAlignment="1">
      <alignment horizontal="center" vertical="center"/>
    </xf>
    <xf numFmtId="0" fontId="33" fillId="0" borderId="124" xfId="4" applyFont="1" applyFill="1" applyBorder="1" applyAlignment="1">
      <alignment horizontal="center" vertical="center"/>
    </xf>
    <xf numFmtId="0" fontId="33" fillId="0" borderId="125" xfId="4" applyFont="1" applyFill="1" applyBorder="1" applyAlignment="1">
      <alignment horizontal="center" vertical="center"/>
    </xf>
    <xf numFmtId="0" fontId="33" fillId="0" borderId="126" xfId="4" applyFont="1" applyFill="1" applyBorder="1" applyAlignment="1">
      <alignment horizontal="left" vertical="center"/>
    </xf>
    <xf numFmtId="0" fontId="33" fillId="0" borderId="127" xfId="4" applyFont="1" applyFill="1" applyBorder="1" applyAlignment="1">
      <alignment horizontal="left" vertical="center"/>
    </xf>
    <xf numFmtId="0" fontId="33" fillId="0" borderId="123" xfId="4" applyFont="1" applyFill="1" applyBorder="1" applyAlignment="1">
      <alignment horizontal="left" vertical="center"/>
    </xf>
    <xf numFmtId="0" fontId="33" fillId="0" borderId="124" xfId="4" applyFont="1" applyFill="1" applyBorder="1" applyAlignment="1">
      <alignment horizontal="left" vertical="center"/>
    </xf>
    <xf numFmtId="0" fontId="37" fillId="0" borderId="13" xfId="4" applyFont="1" applyFill="1" applyBorder="1" applyAlignment="1">
      <alignment horizontal="left" vertical="center"/>
    </xf>
    <xf numFmtId="0" fontId="37" fillId="0" borderId="11" xfId="4" applyFont="1" applyFill="1" applyBorder="1" applyAlignment="1">
      <alignment horizontal="left" vertical="center"/>
    </xf>
    <xf numFmtId="0" fontId="37" fillId="0" borderId="12" xfId="4" applyFont="1" applyFill="1" applyBorder="1" applyAlignment="1">
      <alignment horizontal="left" vertical="center"/>
    </xf>
    <xf numFmtId="0" fontId="37" fillId="0" borderId="0" xfId="4" applyFont="1" applyFill="1" applyAlignment="1">
      <alignment horizontal="left" vertical="center"/>
    </xf>
    <xf numFmtId="0" fontId="37" fillId="0" borderId="7" xfId="4" applyFont="1" applyFill="1" applyBorder="1" applyAlignment="1">
      <alignment horizontal="left" vertical="center"/>
    </xf>
    <xf numFmtId="0" fontId="37" fillId="0" borderId="14" xfId="4" applyFont="1" applyFill="1" applyBorder="1" applyAlignment="1">
      <alignment horizontal="left" vertical="center"/>
    </xf>
    <xf numFmtId="0" fontId="37" fillId="0" borderId="0" xfId="4" applyFont="1" applyFill="1" applyBorder="1" applyAlignment="1">
      <alignment horizontal="right" vertical="center"/>
    </xf>
    <xf numFmtId="0" fontId="37" fillId="0" borderId="14" xfId="4" applyFont="1" applyFill="1" applyBorder="1" applyAlignment="1">
      <alignment horizontal="right" vertical="center"/>
    </xf>
    <xf numFmtId="0" fontId="33" fillId="0" borderId="7" xfId="4" applyFont="1" applyFill="1" applyBorder="1" applyAlignment="1">
      <alignment horizontal="centerContinuous" vertical="center"/>
    </xf>
    <xf numFmtId="0" fontId="49" fillId="0" borderId="0" xfId="4" applyFont="1" applyFill="1" applyBorder="1" applyAlignment="1">
      <alignment horizontal="centerContinuous" vertical="center"/>
    </xf>
    <xf numFmtId="0" fontId="49" fillId="0" borderId="14" xfId="4" applyFont="1" applyFill="1" applyBorder="1" applyAlignment="1">
      <alignment horizontal="centerContinuous" vertical="center"/>
    </xf>
    <xf numFmtId="0" fontId="33" fillId="0" borderId="13" xfId="4" applyFont="1" applyFill="1" applyBorder="1" applyAlignment="1">
      <alignment horizontal="center" vertical="center" wrapText="1"/>
    </xf>
    <xf numFmtId="0" fontId="12" fillId="0" borderId="11" xfId="4" applyBorder="1" applyAlignment="1">
      <alignment horizontal="center" vertical="center"/>
    </xf>
    <xf numFmtId="0" fontId="12" fillId="0" borderId="12" xfId="4" applyBorder="1" applyAlignment="1">
      <alignment horizontal="center" vertical="center"/>
    </xf>
    <xf numFmtId="0" fontId="33" fillId="0" borderId="10" xfId="4" applyFont="1" applyFill="1" applyBorder="1" applyAlignment="1">
      <alignment horizontal="center" vertical="center" wrapText="1"/>
    </xf>
    <xf numFmtId="0" fontId="33" fillId="0" borderId="3" xfId="4" applyFont="1" applyFill="1" applyBorder="1" applyAlignment="1">
      <alignment horizontal="center" vertical="center" shrinkToFit="1"/>
    </xf>
    <xf numFmtId="0" fontId="33" fillId="0" borderId="1" xfId="4" applyFont="1" applyFill="1" applyBorder="1" applyAlignment="1">
      <alignment horizontal="center" vertical="center" shrinkToFit="1"/>
    </xf>
    <xf numFmtId="0" fontId="33" fillId="0" borderId="14" xfId="4" applyFont="1" applyFill="1" applyBorder="1" applyAlignment="1">
      <alignment horizontal="centerContinuous" vertical="center"/>
    </xf>
    <xf numFmtId="0" fontId="12" fillId="0" borderId="6" xfId="4" applyBorder="1" applyAlignment="1">
      <alignment horizontal="center" vertical="center"/>
    </xf>
    <xf numFmtId="0" fontId="12" fillId="0" borderId="5" xfId="4" applyBorder="1" applyAlignment="1">
      <alignment horizontal="center" vertical="center"/>
    </xf>
    <xf numFmtId="0" fontId="12" fillId="0" borderId="4" xfId="4" applyBorder="1" applyAlignment="1">
      <alignment horizontal="center" vertical="center"/>
    </xf>
    <xf numFmtId="0" fontId="33" fillId="0" borderId="8" xfId="4" applyFont="1" applyFill="1" applyBorder="1" applyAlignment="1">
      <alignment horizontal="center" vertical="center" wrapText="1"/>
    </xf>
    <xf numFmtId="0" fontId="12" fillId="0" borderId="3" xfId="4" applyBorder="1" applyAlignment="1">
      <alignment horizontal="center" vertical="center"/>
    </xf>
    <xf numFmtId="0" fontId="12" fillId="0" borderId="2" xfId="4" applyBorder="1" applyAlignment="1">
      <alignment horizontal="center" vertical="center"/>
    </xf>
    <xf numFmtId="0" fontId="12" fillId="0" borderId="1" xfId="4" applyBorder="1" applyAlignment="1">
      <alignment horizontal="center" vertical="center"/>
    </xf>
    <xf numFmtId="0" fontId="12" fillId="0" borderId="2" xfId="4" applyBorder="1" applyAlignment="1">
      <alignment vertical="center"/>
    </xf>
    <xf numFmtId="0" fontId="12" fillId="0" borderId="1" xfId="4" applyBorder="1" applyAlignment="1">
      <alignment vertical="center"/>
    </xf>
    <xf numFmtId="0" fontId="12" fillId="0" borderId="13" xfId="4" applyBorder="1" applyAlignment="1">
      <alignment horizontal="center" vertical="center"/>
    </xf>
    <xf numFmtId="0" fontId="12" fillId="0" borderId="39" xfId="4" applyBorder="1" applyAlignment="1">
      <alignment horizontal="center" vertical="center"/>
    </xf>
    <xf numFmtId="0" fontId="12" fillId="0" borderId="29" xfId="4" applyBorder="1" applyAlignment="1">
      <alignment horizontal="center" vertical="center"/>
    </xf>
    <xf numFmtId="0" fontId="12" fillId="0" borderId="101" xfId="4" applyBorder="1" applyAlignment="1">
      <alignment horizontal="center" vertical="center"/>
    </xf>
    <xf numFmtId="0" fontId="12" fillId="0" borderId="31" xfId="4" applyBorder="1" applyAlignment="1">
      <alignment horizontal="center" vertical="center" wrapText="1"/>
    </xf>
    <xf numFmtId="0" fontId="12" fillId="0" borderId="29" xfId="4" applyBorder="1" applyAlignment="1">
      <alignment horizontal="center" vertical="center" wrapText="1"/>
    </xf>
    <xf numFmtId="0" fontId="12" fillId="0" borderId="30" xfId="4" applyBorder="1" applyAlignment="1">
      <alignment horizontal="center" vertical="center" wrapText="1"/>
    </xf>
    <xf numFmtId="0" fontId="12" fillId="0" borderId="131" xfId="4" applyBorder="1" applyAlignment="1">
      <alignment horizontal="center" vertical="center"/>
    </xf>
    <xf numFmtId="0" fontId="12" fillId="0" borderId="26" xfId="4" applyBorder="1" applyAlignment="1">
      <alignment horizontal="center" vertical="center" wrapText="1"/>
    </xf>
    <xf numFmtId="0" fontId="12" fillId="0" borderId="37" xfId="4" applyBorder="1" applyAlignment="1">
      <alignment horizontal="center" vertical="center" wrapText="1"/>
    </xf>
    <xf numFmtId="0" fontId="12" fillId="0" borderId="25" xfId="4" applyBorder="1" applyAlignment="1">
      <alignment horizontal="center" vertical="center" wrapText="1"/>
    </xf>
    <xf numFmtId="0" fontId="33" fillId="0" borderId="0" xfId="4" applyFont="1" applyFill="1" applyBorder="1" applyAlignment="1">
      <alignment horizontal="centerContinuous" vertical="center"/>
    </xf>
    <xf numFmtId="0" fontId="33" fillId="0" borderId="7" xfId="4" applyFont="1" applyFill="1" applyBorder="1" applyAlignment="1">
      <alignment horizontal="left"/>
    </xf>
    <xf numFmtId="0" fontId="33" fillId="0" borderId="14" xfId="4" applyFont="1" applyFill="1" applyBorder="1" applyAlignment="1">
      <alignment horizontal="left"/>
    </xf>
    <xf numFmtId="0" fontId="37" fillId="0" borderId="0" xfId="4" applyFont="1" applyFill="1" applyAlignment="1">
      <alignment horizontal="left"/>
    </xf>
    <xf numFmtId="0" fontId="37" fillId="0" borderId="7" xfId="4" applyFont="1" applyFill="1" applyBorder="1" applyAlignment="1">
      <alignment horizontal="centerContinuous" vertical="center"/>
    </xf>
    <xf numFmtId="0" fontId="37" fillId="0" borderId="0" xfId="4" applyFont="1" applyFill="1" applyBorder="1" applyAlignment="1">
      <alignment horizontal="centerContinuous" vertical="center"/>
    </xf>
    <xf numFmtId="0" fontId="37" fillId="0" borderId="14" xfId="4" applyFont="1" applyFill="1" applyBorder="1" applyAlignment="1">
      <alignment horizontal="centerContinuous" vertical="center"/>
    </xf>
    <xf numFmtId="0" fontId="37" fillId="0" borderId="7" xfId="4" applyFont="1" applyFill="1" applyBorder="1" applyAlignment="1">
      <alignment horizontal="center" vertical="center"/>
    </xf>
    <xf numFmtId="0" fontId="37" fillId="0" borderId="13" xfId="4" applyFont="1" applyFill="1" applyBorder="1" applyAlignment="1">
      <alignment vertical="center"/>
    </xf>
    <xf numFmtId="0" fontId="37" fillId="0" borderId="11" xfId="4" applyFont="1" applyFill="1" applyBorder="1" applyAlignment="1">
      <alignment horizontal="center" vertical="center"/>
    </xf>
    <xf numFmtId="0" fontId="37" fillId="0" borderId="6" xfId="4" applyFont="1" applyFill="1" applyBorder="1" applyAlignment="1">
      <alignment horizontal="center" vertical="center"/>
    </xf>
    <xf numFmtId="0" fontId="37" fillId="0" borderId="5" xfId="4" applyFont="1" applyFill="1" applyBorder="1" applyAlignment="1">
      <alignment horizontal="center" vertical="center"/>
    </xf>
    <xf numFmtId="0" fontId="37" fillId="0" borderId="5" xfId="4" applyFont="1" applyFill="1" applyBorder="1" applyAlignment="1">
      <alignment horizontal="left" vertical="center"/>
    </xf>
    <xf numFmtId="0" fontId="37" fillId="0" borderId="4" xfId="4" applyFont="1" applyFill="1" applyBorder="1" applyAlignment="1">
      <alignment horizontal="left" vertical="center"/>
    </xf>
    <xf numFmtId="0" fontId="37" fillId="0" borderId="11" xfId="4" applyFont="1" applyFill="1" applyBorder="1" applyAlignment="1">
      <alignment horizontal="left" vertical="center" shrinkToFit="1"/>
    </xf>
    <xf numFmtId="0" fontId="32" fillId="0" borderId="11" xfId="4" applyFont="1" applyFill="1" applyBorder="1" applyAlignment="1">
      <alignment horizontal="left" vertical="center" shrinkToFit="1"/>
    </xf>
    <xf numFmtId="0" fontId="32" fillId="0" borderId="12" xfId="4" applyFont="1" applyFill="1" applyBorder="1" applyAlignment="1">
      <alignment horizontal="left" vertical="center" shrinkToFit="1"/>
    </xf>
    <xf numFmtId="0" fontId="32" fillId="0" borderId="14" xfId="4" applyFont="1" applyFill="1" applyBorder="1" applyAlignment="1">
      <alignment horizontal="left" vertical="center" shrinkToFit="1"/>
    </xf>
    <xf numFmtId="0" fontId="37" fillId="0" borderId="6" xfId="4" applyFont="1" applyFill="1" applyBorder="1" applyAlignment="1">
      <alignment horizontal="left" vertical="center"/>
    </xf>
    <xf numFmtId="0" fontId="33" fillId="0" borderId="14" xfId="4" applyFont="1" applyFill="1" applyBorder="1" applyAlignment="1">
      <alignment horizontal="right" vertical="center"/>
    </xf>
    <xf numFmtId="0" fontId="33" fillId="0" borderId="3" xfId="4" applyFont="1" applyFill="1" applyBorder="1" applyAlignment="1">
      <alignment horizontal="centerContinuous" vertical="center"/>
    </xf>
    <xf numFmtId="0" fontId="33" fillId="0" borderId="2" xfId="4" applyFont="1" applyFill="1" applyBorder="1" applyAlignment="1">
      <alignment horizontal="centerContinuous" vertical="center"/>
    </xf>
    <xf numFmtId="0" fontId="33" fillId="0" borderId="1" xfId="4" applyFont="1" applyFill="1" applyBorder="1" applyAlignment="1">
      <alignment horizontal="centerContinuous" vertical="center"/>
    </xf>
    <xf numFmtId="0" fontId="12" fillId="0" borderId="2" xfId="4" applyBorder="1" applyAlignment="1">
      <alignment horizontal="right" vertical="center"/>
    </xf>
    <xf numFmtId="0" fontId="12" fillId="0" borderId="1" xfId="4" applyBorder="1" applyAlignment="1">
      <alignment horizontal="right" vertical="center"/>
    </xf>
    <xf numFmtId="0" fontId="33" fillId="0" borderId="2" xfId="4" applyFont="1" applyFill="1" applyBorder="1" applyAlignment="1">
      <alignment horizontal="center" vertical="center" shrinkToFit="1"/>
    </xf>
    <xf numFmtId="0" fontId="33" fillId="0" borderId="22" xfId="4" applyFont="1" applyFill="1" applyBorder="1" applyAlignment="1">
      <alignment horizontal="center" vertical="center" wrapText="1"/>
    </xf>
    <xf numFmtId="0" fontId="33" fillId="0" borderId="3" xfId="4" applyFont="1" applyFill="1" applyBorder="1" applyAlignment="1">
      <alignment vertical="center" wrapText="1"/>
    </xf>
    <xf numFmtId="0" fontId="12" fillId="0" borderId="2" xfId="4" applyBorder="1" applyAlignment="1">
      <alignment vertical="center" wrapText="1"/>
    </xf>
    <xf numFmtId="0" fontId="12" fillId="0" borderId="1" xfId="4" applyBorder="1" applyAlignment="1">
      <alignment vertical="center" wrapText="1"/>
    </xf>
    <xf numFmtId="0" fontId="12" fillId="0" borderId="7" xfId="4" applyBorder="1" applyAlignment="1">
      <alignment horizontal="center" vertical="center"/>
    </xf>
    <xf numFmtId="0" fontId="12" fillId="0" borderId="0" xfId="4" applyBorder="1" applyAlignment="1">
      <alignment horizontal="center" vertical="center"/>
    </xf>
    <xf numFmtId="0" fontId="12" fillId="0" borderId="14" xfId="4" applyBorder="1" applyAlignment="1">
      <alignment horizontal="center" vertical="center"/>
    </xf>
    <xf numFmtId="0" fontId="36" fillId="0" borderId="7" xfId="4" applyFont="1" applyFill="1" applyBorder="1" applyAlignment="1">
      <alignment horizontal="centerContinuous" vertical="center"/>
    </xf>
    <xf numFmtId="0" fontId="36" fillId="0" borderId="0" xfId="4" applyFont="1" applyFill="1" applyBorder="1" applyAlignment="1">
      <alignment vertical="center"/>
    </xf>
    <xf numFmtId="0" fontId="36" fillId="0" borderId="0" xfId="4" applyFont="1" applyFill="1" applyBorder="1" applyAlignment="1">
      <alignment horizontal="centerContinuous" vertical="center"/>
    </xf>
    <xf numFmtId="0" fontId="36" fillId="0" borderId="14" xfId="4" applyFont="1" applyFill="1" applyBorder="1" applyAlignment="1">
      <alignment horizontal="centerContinuous" vertical="center"/>
    </xf>
    <xf numFmtId="0" fontId="36" fillId="0" borderId="7" xfId="4" applyFont="1" applyFill="1" applyBorder="1" applyAlignment="1">
      <alignment horizontal="left" vertical="center"/>
    </xf>
    <xf numFmtId="0" fontId="36" fillId="0" borderId="0" xfId="4" applyFont="1" applyFill="1" applyBorder="1" applyAlignment="1">
      <alignment horizontal="left" vertical="center"/>
    </xf>
    <xf numFmtId="0" fontId="36" fillId="0" borderId="14" xfId="4" applyFont="1" applyFill="1" applyBorder="1" applyAlignment="1">
      <alignment horizontal="left" vertical="center"/>
    </xf>
    <xf numFmtId="0" fontId="38" fillId="0" borderId="6" xfId="4" applyFont="1" applyFill="1" applyBorder="1" applyAlignment="1">
      <alignment horizontal="left" vertical="center"/>
    </xf>
    <xf numFmtId="0" fontId="38" fillId="0" borderId="5" xfId="4" applyFont="1" applyFill="1" applyBorder="1" applyAlignment="1">
      <alignment horizontal="left" vertical="center"/>
    </xf>
    <xf numFmtId="0" fontId="38" fillId="0" borderId="4" xfId="4" applyFont="1" applyFill="1" applyBorder="1" applyAlignment="1">
      <alignment horizontal="left" vertical="center"/>
    </xf>
    <xf numFmtId="0" fontId="37" fillId="0" borderId="0" xfId="4" applyFont="1" applyFill="1" applyBorder="1" applyAlignment="1">
      <alignment horizontal="right" vertical="center"/>
    </xf>
    <xf numFmtId="0" fontId="37" fillId="0" borderId="14" xfId="4" applyFont="1" applyFill="1" applyBorder="1" applyAlignment="1">
      <alignment horizontal="right" vertical="center"/>
    </xf>
    <xf numFmtId="0" fontId="37" fillId="0" borderId="9" xfId="4" applyFont="1" applyFill="1" applyBorder="1" applyAlignment="1">
      <alignment horizontal="left" vertical="center" shrinkToFit="1"/>
    </xf>
    <xf numFmtId="0" fontId="37" fillId="0" borderId="9" xfId="4" applyFont="1" applyFill="1" applyBorder="1" applyAlignment="1">
      <alignment horizontal="center" vertical="center"/>
    </xf>
    <xf numFmtId="0" fontId="37" fillId="0" borderId="9" xfId="4" applyFont="1" applyFill="1" applyBorder="1" applyAlignment="1">
      <alignment horizontal="left" vertical="center"/>
    </xf>
    <xf numFmtId="0" fontId="37" fillId="0" borderId="3" xfId="4" applyFont="1" applyFill="1" applyBorder="1" applyAlignment="1">
      <alignment horizontal="left" vertical="center" shrinkToFit="1"/>
    </xf>
    <xf numFmtId="0" fontId="12" fillId="0" borderId="2" xfId="4" applyBorder="1" applyAlignment="1">
      <alignment horizontal="left" vertical="center" shrinkToFit="1"/>
    </xf>
    <xf numFmtId="0" fontId="12" fillId="0" borderId="1" xfId="4" applyBorder="1" applyAlignment="1">
      <alignment horizontal="left" vertical="center" shrinkToFit="1"/>
    </xf>
    <xf numFmtId="0" fontId="37" fillId="0" borderId="2" xfId="4" applyFont="1" applyFill="1" applyBorder="1" applyAlignment="1">
      <alignment horizontal="left" vertical="center" shrinkToFit="1"/>
    </xf>
    <xf numFmtId="0" fontId="37" fillId="0" borderId="1" xfId="4" applyFont="1" applyFill="1" applyBorder="1" applyAlignment="1">
      <alignment horizontal="left" vertical="center" shrinkToFit="1"/>
    </xf>
    <xf numFmtId="0" fontId="37" fillId="0" borderId="3" xfId="4" applyFont="1" applyFill="1" applyBorder="1" applyAlignment="1">
      <alignment horizontal="left" vertical="center" wrapText="1"/>
    </xf>
    <xf numFmtId="0" fontId="37" fillId="0" borderId="2" xfId="4" applyFont="1" applyFill="1" applyBorder="1" applyAlignment="1">
      <alignment horizontal="left" vertical="center"/>
    </xf>
    <xf numFmtId="0" fontId="37" fillId="0" borderId="2" xfId="4" applyFont="1" applyFill="1" applyBorder="1" applyAlignment="1">
      <alignment horizontal="left" vertical="center" wrapText="1"/>
    </xf>
    <xf numFmtId="0" fontId="37" fillId="0" borderId="1" xfId="4" applyFont="1" applyFill="1" applyBorder="1" applyAlignment="1">
      <alignment horizontal="left" vertical="center"/>
    </xf>
    <xf numFmtId="0" fontId="38" fillId="0" borderId="0" xfId="4" applyFont="1" applyFill="1" applyBorder="1" applyAlignment="1">
      <alignment horizontal="left" vertical="center"/>
    </xf>
    <xf numFmtId="0" fontId="33" fillId="0" borderId="11" xfId="4" applyFont="1" applyFill="1" applyBorder="1" applyAlignment="1">
      <alignment horizontal="center" vertical="center" wrapText="1"/>
    </xf>
    <xf numFmtId="0" fontId="33" fillId="0" borderId="12" xfId="4" applyFont="1" applyFill="1" applyBorder="1" applyAlignment="1">
      <alignment horizontal="center" vertical="center" wrapText="1"/>
    </xf>
    <xf numFmtId="0" fontId="33" fillId="0" borderId="13" xfId="4" applyFont="1" applyFill="1" applyBorder="1" applyAlignment="1">
      <alignment horizontal="centerContinuous" vertical="center"/>
    </xf>
    <xf numFmtId="0" fontId="33" fillId="0" borderId="11" xfId="4" applyFont="1" applyFill="1" applyBorder="1" applyAlignment="1">
      <alignment horizontal="centerContinuous" vertical="center"/>
    </xf>
    <xf numFmtId="0" fontId="33" fillId="0" borderId="12" xfId="4" applyFont="1" applyFill="1" applyBorder="1" applyAlignment="1">
      <alignment horizontal="centerContinuous" vertical="center"/>
    </xf>
    <xf numFmtId="0" fontId="33" fillId="0" borderId="7" xfId="4" applyFont="1" applyFill="1" applyBorder="1" applyAlignment="1">
      <alignment horizontal="center" vertical="center" wrapText="1"/>
    </xf>
    <xf numFmtId="0" fontId="33" fillId="0" borderId="0" xfId="4" applyFont="1" applyFill="1" applyBorder="1" applyAlignment="1">
      <alignment horizontal="center" vertical="center" wrapText="1"/>
    </xf>
    <xf numFmtId="0" fontId="33" fillId="0" borderId="14" xfId="4" applyFont="1" applyFill="1" applyBorder="1" applyAlignment="1">
      <alignment horizontal="center" vertical="center" wrapText="1"/>
    </xf>
    <xf numFmtId="0" fontId="33" fillId="0" borderId="0" xfId="4" applyFont="1" applyFill="1" applyBorder="1" applyAlignment="1">
      <alignment vertical="center"/>
    </xf>
    <xf numFmtId="0" fontId="33" fillId="0" borderId="6" xfId="4" applyFont="1" applyFill="1" applyBorder="1" applyAlignment="1">
      <alignment horizontal="center" vertical="center" wrapText="1"/>
    </xf>
    <xf numFmtId="0" fontId="33" fillId="0" borderId="5" xfId="4" applyFont="1" applyFill="1" applyBorder="1" applyAlignment="1">
      <alignment horizontal="center" vertical="center" wrapText="1"/>
    </xf>
    <xf numFmtId="0" fontId="33" fillId="0" borderId="4" xfId="4" applyFont="1" applyFill="1" applyBorder="1" applyAlignment="1">
      <alignment horizontal="center" vertical="center" wrapText="1"/>
    </xf>
    <xf numFmtId="0" fontId="33" fillId="0" borderId="6" xfId="4" applyFont="1" applyFill="1" applyBorder="1" applyAlignment="1">
      <alignment horizontal="centerContinuous" vertical="center"/>
    </xf>
    <xf numFmtId="0" fontId="33" fillId="0" borderId="5" xfId="4" applyFont="1" applyFill="1" applyBorder="1" applyAlignment="1">
      <alignment horizontal="centerContinuous" vertical="center"/>
    </xf>
    <xf numFmtId="0" fontId="33" fillId="0" borderId="4" xfId="4" applyFont="1" applyFill="1" applyBorder="1" applyAlignment="1">
      <alignment horizontal="centerContinuous" vertical="center"/>
    </xf>
    <xf numFmtId="49" fontId="33" fillId="0" borderId="10" xfId="4" applyNumberFormat="1" applyFont="1" applyFill="1" applyBorder="1" applyAlignment="1">
      <alignment horizontal="center" vertical="center" wrapText="1"/>
    </xf>
    <xf numFmtId="49" fontId="12" fillId="0" borderId="22" xfId="4" applyNumberFormat="1" applyBorder="1" applyAlignment="1">
      <alignment horizontal="center" vertical="center" wrapText="1"/>
    </xf>
    <xf numFmtId="49" fontId="12" fillId="0" borderId="8" xfId="4" applyNumberFormat="1" applyBorder="1" applyAlignment="1">
      <alignment horizontal="center" vertical="center" wrapText="1"/>
    </xf>
  </cellXfs>
  <cellStyles count="15">
    <cellStyle name="パーセント" xfId="1" builtinId="5"/>
    <cellStyle name="桁区切り" xfId="2" builtinId="6"/>
    <cellStyle name="桁区切り 2" xfId="7"/>
    <cellStyle name="桁区切り 2 2" xfId="9"/>
    <cellStyle name="桁区切り 3" xfId="6"/>
    <cellStyle name="桁区切り 3 2" xfId="14"/>
    <cellStyle name="標準" xfId="0" builtinId="0"/>
    <cellStyle name="標準 11" xfId="10"/>
    <cellStyle name="標準 16" xfId="11"/>
    <cellStyle name="標準 2" xfId="3"/>
    <cellStyle name="標準 2 2" xfId="4"/>
    <cellStyle name="標準 2 3" xfId="8"/>
    <cellStyle name="標準 3" xfId="5"/>
    <cellStyle name="標準 6" xfId="12"/>
    <cellStyle name="標準_~9263894" xfId="13"/>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158115</xdr:colOff>
      <xdr:row>22</xdr:row>
      <xdr:rowOff>38100</xdr:rowOff>
    </xdr:from>
    <xdr:to>
      <xdr:col>22</xdr:col>
      <xdr:colOff>116219</xdr:colOff>
      <xdr:row>26</xdr:row>
      <xdr:rowOff>123825</xdr:rowOff>
    </xdr:to>
    <xdr:sp macro="" textlink="">
      <xdr:nvSpPr>
        <xdr:cNvPr id="2" name="大かっこ 1"/>
        <xdr:cNvSpPr/>
      </xdr:nvSpPr>
      <xdr:spPr>
        <a:xfrm>
          <a:off x="2398395" y="4145280"/>
          <a:ext cx="4111004" cy="931545"/>
        </a:xfrm>
        <a:prstGeom prst="bracketPair">
          <a:avLst>
            <a:gd name="adj" fmla="val 614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158115</xdr:colOff>
      <xdr:row>22</xdr:row>
      <xdr:rowOff>38100</xdr:rowOff>
    </xdr:from>
    <xdr:to>
      <xdr:col>22</xdr:col>
      <xdr:colOff>116219</xdr:colOff>
      <xdr:row>26</xdr:row>
      <xdr:rowOff>123825</xdr:rowOff>
    </xdr:to>
    <xdr:sp macro="" textlink="">
      <xdr:nvSpPr>
        <xdr:cNvPr id="2" name="大かっこ 1"/>
        <xdr:cNvSpPr/>
      </xdr:nvSpPr>
      <xdr:spPr>
        <a:xfrm>
          <a:off x="2398395" y="4145280"/>
          <a:ext cx="4111004" cy="931545"/>
        </a:xfrm>
        <a:prstGeom prst="bracketPair">
          <a:avLst>
            <a:gd name="adj" fmla="val 614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180975</xdr:colOff>
      <xdr:row>19</xdr:row>
      <xdr:rowOff>38100</xdr:rowOff>
    </xdr:from>
    <xdr:to>
      <xdr:col>22</xdr:col>
      <xdr:colOff>123825</xdr:colOff>
      <xdr:row>24</xdr:row>
      <xdr:rowOff>123825</xdr:rowOff>
    </xdr:to>
    <xdr:sp macro="" textlink="">
      <xdr:nvSpPr>
        <xdr:cNvPr id="2" name="大かっこ 1"/>
        <xdr:cNvSpPr/>
      </xdr:nvSpPr>
      <xdr:spPr>
        <a:xfrm>
          <a:off x="2268855" y="3581400"/>
          <a:ext cx="4095750" cy="969645"/>
        </a:xfrm>
        <a:prstGeom prst="bracketPair">
          <a:avLst>
            <a:gd name="adj" fmla="val 614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144780</xdr:colOff>
      <xdr:row>6</xdr:row>
      <xdr:rowOff>68580</xdr:rowOff>
    </xdr:from>
    <xdr:to>
      <xdr:col>10</xdr:col>
      <xdr:colOff>213360</xdr:colOff>
      <xdr:row>6</xdr:row>
      <xdr:rowOff>388620</xdr:rowOff>
    </xdr:to>
    <xdr:sp macro="" textlink="">
      <xdr:nvSpPr>
        <xdr:cNvPr id="2" name="AutoShape 2"/>
        <xdr:cNvSpPr>
          <a:spLocks/>
        </xdr:cNvSpPr>
      </xdr:nvSpPr>
      <xdr:spPr bwMode="auto">
        <a:xfrm>
          <a:off x="2407920" y="16383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144780</xdr:colOff>
      <xdr:row>6</xdr:row>
      <xdr:rowOff>68580</xdr:rowOff>
    </xdr:from>
    <xdr:to>
      <xdr:col>14</xdr:col>
      <xdr:colOff>213360</xdr:colOff>
      <xdr:row>6</xdr:row>
      <xdr:rowOff>388620</xdr:rowOff>
    </xdr:to>
    <xdr:sp macro="" textlink="">
      <xdr:nvSpPr>
        <xdr:cNvPr id="3" name="AutoShape 3"/>
        <xdr:cNvSpPr>
          <a:spLocks/>
        </xdr:cNvSpPr>
      </xdr:nvSpPr>
      <xdr:spPr bwMode="auto">
        <a:xfrm>
          <a:off x="3352800" y="16383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144780</xdr:colOff>
      <xdr:row>7</xdr:row>
      <xdr:rowOff>68580</xdr:rowOff>
    </xdr:from>
    <xdr:to>
      <xdr:col>10</xdr:col>
      <xdr:colOff>213360</xdr:colOff>
      <xdr:row>7</xdr:row>
      <xdr:rowOff>388620</xdr:rowOff>
    </xdr:to>
    <xdr:sp macro="" textlink="">
      <xdr:nvSpPr>
        <xdr:cNvPr id="4" name="AutoShape 4"/>
        <xdr:cNvSpPr>
          <a:spLocks/>
        </xdr:cNvSpPr>
      </xdr:nvSpPr>
      <xdr:spPr bwMode="auto">
        <a:xfrm>
          <a:off x="2407920" y="20955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144780</xdr:colOff>
      <xdr:row>7</xdr:row>
      <xdr:rowOff>68580</xdr:rowOff>
    </xdr:from>
    <xdr:to>
      <xdr:col>14</xdr:col>
      <xdr:colOff>213360</xdr:colOff>
      <xdr:row>7</xdr:row>
      <xdr:rowOff>388620</xdr:rowOff>
    </xdr:to>
    <xdr:sp macro="" textlink="">
      <xdr:nvSpPr>
        <xdr:cNvPr id="5" name="AutoShape 5"/>
        <xdr:cNvSpPr>
          <a:spLocks/>
        </xdr:cNvSpPr>
      </xdr:nvSpPr>
      <xdr:spPr bwMode="auto">
        <a:xfrm>
          <a:off x="3352800" y="20955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144780</xdr:colOff>
      <xdr:row>8</xdr:row>
      <xdr:rowOff>68580</xdr:rowOff>
    </xdr:from>
    <xdr:to>
      <xdr:col>10</xdr:col>
      <xdr:colOff>213360</xdr:colOff>
      <xdr:row>8</xdr:row>
      <xdr:rowOff>388620</xdr:rowOff>
    </xdr:to>
    <xdr:sp macro="" textlink="">
      <xdr:nvSpPr>
        <xdr:cNvPr id="6" name="AutoShape 6"/>
        <xdr:cNvSpPr>
          <a:spLocks/>
        </xdr:cNvSpPr>
      </xdr:nvSpPr>
      <xdr:spPr bwMode="auto">
        <a:xfrm>
          <a:off x="2407920" y="25527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144780</xdr:colOff>
      <xdr:row>8</xdr:row>
      <xdr:rowOff>68580</xdr:rowOff>
    </xdr:from>
    <xdr:to>
      <xdr:col>14</xdr:col>
      <xdr:colOff>213360</xdr:colOff>
      <xdr:row>8</xdr:row>
      <xdr:rowOff>388620</xdr:rowOff>
    </xdr:to>
    <xdr:sp macro="" textlink="">
      <xdr:nvSpPr>
        <xdr:cNvPr id="7" name="AutoShape 7"/>
        <xdr:cNvSpPr>
          <a:spLocks/>
        </xdr:cNvSpPr>
      </xdr:nvSpPr>
      <xdr:spPr bwMode="auto">
        <a:xfrm>
          <a:off x="3352800" y="25527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144780</xdr:colOff>
      <xdr:row>9</xdr:row>
      <xdr:rowOff>68580</xdr:rowOff>
    </xdr:from>
    <xdr:to>
      <xdr:col>10</xdr:col>
      <xdr:colOff>213360</xdr:colOff>
      <xdr:row>9</xdr:row>
      <xdr:rowOff>388620</xdr:rowOff>
    </xdr:to>
    <xdr:sp macro="" textlink="">
      <xdr:nvSpPr>
        <xdr:cNvPr id="8" name="AutoShape 8"/>
        <xdr:cNvSpPr>
          <a:spLocks/>
        </xdr:cNvSpPr>
      </xdr:nvSpPr>
      <xdr:spPr bwMode="auto">
        <a:xfrm>
          <a:off x="2407920" y="30099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144780</xdr:colOff>
      <xdr:row>9</xdr:row>
      <xdr:rowOff>68580</xdr:rowOff>
    </xdr:from>
    <xdr:to>
      <xdr:col>14</xdr:col>
      <xdr:colOff>213360</xdr:colOff>
      <xdr:row>9</xdr:row>
      <xdr:rowOff>388620</xdr:rowOff>
    </xdr:to>
    <xdr:sp macro="" textlink="">
      <xdr:nvSpPr>
        <xdr:cNvPr id="9" name="AutoShape 9"/>
        <xdr:cNvSpPr>
          <a:spLocks/>
        </xdr:cNvSpPr>
      </xdr:nvSpPr>
      <xdr:spPr bwMode="auto">
        <a:xfrm>
          <a:off x="3352800" y="30099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144780</xdr:colOff>
      <xdr:row>10</xdr:row>
      <xdr:rowOff>68580</xdr:rowOff>
    </xdr:from>
    <xdr:to>
      <xdr:col>10</xdr:col>
      <xdr:colOff>213360</xdr:colOff>
      <xdr:row>10</xdr:row>
      <xdr:rowOff>388620</xdr:rowOff>
    </xdr:to>
    <xdr:sp macro="" textlink="">
      <xdr:nvSpPr>
        <xdr:cNvPr id="10" name="AutoShape 10"/>
        <xdr:cNvSpPr>
          <a:spLocks/>
        </xdr:cNvSpPr>
      </xdr:nvSpPr>
      <xdr:spPr bwMode="auto">
        <a:xfrm>
          <a:off x="2407920" y="34671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144780</xdr:colOff>
      <xdr:row>10</xdr:row>
      <xdr:rowOff>68580</xdr:rowOff>
    </xdr:from>
    <xdr:to>
      <xdr:col>14</xdr:col>
      <xdr:colOff>213360</xdr:colOff>
      <xdr:row>10</xdr:row>
      <xdr:rowOff>388620</xdr:rowOff>
    </xdr:to>
    <xdr:sp macro="" textlink="">
      <xdr:nvSpPr>
        <xdr:cNvPr id="11" name="AutoShape 11"/>
        <xdr:cNvSpPr>
          <a:spLocks/>
        </xdr:cNvSpPr>
      </xdr:nvSpPr>
      <xdr:spPr bwMode="auto">
        <a:xfrm>
          <a:off x="3352800" y="34671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144780</xdr:colOff>
      <xdr:row>11</xdr:row>
      <xdr:rowOff>68580</xdr:rowOff>
    </xdr:from>
    <xdr:to>
      <xdr:col>10</xdr:col>
      <xdr:colOff>213360</xdr:colOff>
      <xdr:row>11</xdr:row>
      <xdr:rowOff>388620</xdr:rowOff>
    </xdr:to>
    <xdr:sp macro="" textlink="">
      <xdr:nvSpPr>
        <xdr:cNvPr id="12" name="AutoShape 12"/>
        <xdr:cNvSpPr>
          <a:spLocks/>
        </xdr:cNvSpPr>
      </xdr:nvSpPr>
      <xdr:spPr bwMode="auto">
        <a:xfrm>
          <a:off x="2407920" y="39243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144780</xdr:colOff>
      <xdr:row>11</xdr:row>
      <xdr:rowOff>68580</xdr:rowOff>
    </xdr:from>
    <xdr:to>
      <xdr:col>14</xdr:col>
      <xdr:colOff>213360</xdr:colOff>
      <xdr:row>11</xdr:row>
      <xdr:rowOff>388620</xdr:rowOff>
    </xdr:to>
    <xdr:sp macro="" textlink="">
      <xdr:nvSpPr>
        <xdr:cNvPr id="13" name="AutoShape 13"/>
        <xdr:cNvSpPr>
          <a:spLocks/>
        </xdr:cNvSpPr>
      </xdr:nvSpPr>
      <xdr:spPr bwMode="auto">
        <a:xfrm>
          <a:off x="3352800" y="39243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144780</xdr:colOff>
      <xdr:row>12</xdr:row>
      <xdr:rowOff>68580</xdr:rowOff>
    </xdr:from>
    <xdr:to>
      <xdr:col>10</xdr:col>
      <xdr:colOff>213360</xdr:colOff>
      <xdr:row>12</xdr:row>
      <xdr:rowOff>388620</xdr:rowOff>
    </xdr:to>
    <xdr:sp macro="" textlink="">
      <xdr:nvSpPr>
        <xdr:cNvPr id="14" name="AutoShape 14"/>
        <xdr:cNvSpPr>
          <a:spLocks/>
        </xdr:cNvSpPr>
      </xdr:nvSpPr>
      <xdr:spPr bwMode="auto">
        <a:xfrm>
          <a:off x="2407920" y="43815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144780</xdr:colOff>
      <xdr:row>12</xdr:row>
      <xdr:rowOff>68580</xdr:rowOff>
    </xdr:from>
    <xdr:to>
      <xdr:col>14</xdr:col>
      <xdr:colOff>213360</xdr:colOff>
      <xdr:row>12</xdr:row>
      <xdr:rowOff>388620</xdr:rowOff>
    </xdr:to>
    <xdr:sp macro="" textlink="">
      <xdr:nvSpPr>
        <xdr:cNvPr id="15" name="AutoShape 15"/>
        <xdr:cNvSpPr>
          <a:spLocks/>
        </xdr:cNvSpPr>
      </xdr:nvSpPr>
      <xdr:spPr bwMode="auto">
        <a:xfrm>
          <a:off x="3352800" y="43815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144780</xdr:colOff>
      <xdr:row>13</xdr:row>
      <xdr:rowOff>68580</xdr:rowOff>
    </xdr:from>
    <xdr:to>
      <xdr:col>10</xdr:col>
      <xdr:colOff>213360</xdr:colOff>
      <xdr:row>13</xdr:row>
      <xdr:rowOff>388620</xdr:rowOff>
    </xdr:to>
    <xdr:sp macro="" textlink="">
      <xdr:nvSpPr>
        <xdr:cNvPr id="16" name="AutoShape 16"/>
        <xdr:cNvSpPr>
          <a:spLocks/>
        </xdr:cNvSpPr>
      </xdr:nvSpPr>
      <xdr:spPr bwMode="auto">
        <a:xfrm>
          <a:off x="2407920" y="48387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144780</xdr:colOff>
      <xdr:row>13</xdr:row>
      <xdr:rowOff>68580</xdr:rowOff>
    </xdr:from>
    <xdr:to>
      <xdr:col>14</xdr:col>
      <xdr:colOff>213360</xdr:colOff>
      <xdr:row>13</xdr:row>
      <xdr:rowOff>388620</xdr:rowOff>
    </xdr:to>
    <xdr:sp macro="" textlink="">
      <xdr:nvSpPr>
        <xdr:cNvPr id="17" name="AutoShape 17"/>
        <xdr:cNvSpPr>
          <a:spLocks/>
        </xdr:cNvSpPr>
      </xdr:nvSpPr>
      <xdr:spPr bwMode="auto">
        <a:xfrm>
          <a:off x="3352800" y="48387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144780</xdr:colOff>
      <xdr:row>14</xdr:row>
      <xdr:rowOff>68580</xdr:rowOff>
    </xdr:from>
    <xdr:to>
      <xdr:col>10</xdr:col>
      <xdr:colOff>213360</xdr:colOff>
      <xdr:row>14</xdr:row>
      <xdr:rowOff>388620</xdr:rowOff>
    </xdr:to>
    <xdr:sp macro="" textlink="">
      <xdr:nvSpPr>
        <xdr:cNvPr id="18" name="AutoShape 18"/>
        <xdr:cNvSpPr>
          <a:spLocks/>
        </xdr:cNvSpPr>
      </xdr:nvSpPr>
      <xdr:spPr bwMode="auto">
        <a:xfrm>
          <a:off x="2407920" y="52959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144780</xdr:colOff>
      <xdr:row>14</xdr:row>
      <xdr:rowOff>68580</xdr:rowOff>
    </xdr:from>
    <xdr:to>
      <xdr:col>14</xdr:col>
      <xdr:colOff>213360</xdr:colOff>
      <xdr:row>14</xdr:row>
      <xdr:rowOff>388620</xdr:rowOff>
    </xdr:to>
    <xdr:sp macro="" textlink="">
      <xdr:nvSpPr>
        <xdr:cNvPr id="19" name="AutoShape 19"/>
        <xdr:cNvSpPr>
          <a:spLocks/>
        </xdr:cNvSpPr>
      </xdr:nvSpPr>
      <xdr:spPr bwMode="auto">
        <a:xfrm>
          <a:off x="3352800" y="52959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144780</xdr:colOff>
      <xdr:row>15</xdr:row>
      <xdr:rowOff>68580</xdr:rowOff>
    </xdr:from>
    <xdr:to>
      <xdr:col>10</xdr:col>
      <xdr:colOff>213360</xdr:colOff>
      <xdr:row>15</xdr:row>
      <xdr:rowOff>388620</xdr:rowOff>
    </xdr:to>
    <xdr:sp macro="" textlink="">
      <xdr:nvSpPr>
        <xdr:cNvPr id="20" name="AutoShape 20"/>
        <xdr:cNvSpPr>
          <a:spLocks/>
        </xdr:cNvSpPr>
      </xdr:nvSpPr>
      <xdr:spPr bwMode="auto">
        <a:xfrm>
          <a:off x="2407920" y="57531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144780</xdr:colOff>
      <xdr:row>15</xdr:row>
      <xdr:rowOff>68580</xdr:rowOff>
    </xdr:from>
    <xdr:to>
      <xdr:col>14</xdr:col>
      <xdr:colOff>213360</xdr:colOff>
      <xdr:row>15</xdr:row>
      <xdr:rowOff>388620</xdr:rowOff>
    </xdr:to>
    <xdr:sp macro="" textlink="">
      <xdr:nvSpPr>
        <xdr:cNvPr id="21" name="AutoShape 21"/>
        <xdr:cNvSpPr>
          <a:spLocks/>
        </xdr:cNvSpPr>
      </xdr:nvSpPr>
      <xdr:spPr bwMode="auto">
        <a:xfrm>
          <a:off x="3352800" y="57531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144780</xdr:colOff>
      <xdr:row>16</xdr:row>
      <xdr:rowOff>68580</xdr:rowOff>
    </xdr:from>
    <xdr:to>
      <xdr:col>10</xdr:col>
      <xdr:colOff>213360</xdr:colOff>
      <xdr:row>16</xdr:row>
      <xdr:rowOff>388620</xdr:rowOff>
    </xdr:to>
    <xdr:sp macro="" textlink="">
      <xdr:nvSpPr>
        <xdr:cNvPr id="22" name="AutoShape 22"/>
        <xdr:cNvSpPr>
          <a:spLocks/>
        </xdr:cNvSpPr>
      </xdr:nvSpPr>
      <xdr:spPr bwMode="auto">
        <a:xfrm>
          <a:off x="2407920" y="62103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144780</xdr:colOff>
      <xdr:row>16</xdr:row>
      <xdr:rowOff>68580</xdr:rowOff>
    </xdr:from>
    <xdr:to>
      <xdr:col>14</xdr:col>
      <xdr:colOff>213360</xdr:colOff>
      <xdr:row>16</xdr:row>
      <xdr:rowOff>388620</xdr:rowOff>
    </xdr:to>
    <xdr:sp macro="" textlink="">
      <xdr:nvSpPr>
        <xdr:cNvPr id="23" name="AutoShape 23"/>
        <xdr:cNvSpPr>
          <a:spLocks/>
        </xdr:cNvSpPr>
      </xdr:nvSpPr>
      <xdr:spPr bwMode="auto">
        <a:xfrm>
          <a:off x="3352800" y="62103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144780</xdr:colOff>
      <xdr:row>17</xdr:row>
      <xdr:rowOff>68580</xdr:rowOff>
    </xdr:from>
    <xdr:to>
      <xdr:col>10</xdr:col>
      <xdr:colOff>213360</xdr:colOff>
      <xdr:row>17</xdr:row>
      <xdr:rowOff>388620</xdr:rowOff>
    </xdr:to>
    <xdr:sp macro="" textlink="">
      <xdr:nvSpPr>
        <xdr:cNvPr id="24" name="AutoShape 24"/>
        <xdr:cNvSpPr>
          <a:spLocks/>
        </xdr:cNvSpPr>
      </xdr:nvSpPr>
      <xdr:spPr bwMode="auto">
        <a:xfrm>
          <a:off x="2407920" y="66675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144780</xdr:colOff>
      <xdr:row>17</xdr:row>
      <xdr:rowOff>68580</xdr:rowOff>
    </xdr:from>
    <xdr:to>
      <xdr:col>14</xdr:col>
      <xdr:colOff>213360</xdr:colOff>
      <xdr:row>17</xdr:row>
      <xdr:rowOff>388620</xdr:rowOff>
    </xdr:to>
    <xdr:sp macro="" textlink="">
      <xdr:nvSpPr>
        <xdr:cNvPr id="25" name="AutoShape 25"/>
        <xdr:cNvSpPr>
          <a:spLocks/>
        </xdr:cNvSpPr>
      </xdr:nvSpPr>
      <xdr:spPr bwMode="auto">
        <a:xfrm>
          <a:off x="3352800" y="66675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144780</xdr:colOff>
      <xdr:row>18</xdr:row>
      <xdr:rowOff>68580</xdr:rowOff>
    </xdr:from>
    <xdr:to>
      <xdr:col>10</xdr:col>
      <xdr:colOff>213360</xdr:colOff>
      <xdr:row>18</xdr:row>
      <xdr:rowOff>388620</xdr:rowOff>
    </xdr:to>
    <xdr:sp macro="" textlink="">
      <xdr:nvSpPr>
        <xdr:cNvPr id="26" name="AutoShape 26"/>
        <xdr:cNvSpPr>
          <a:spLocks/>
        </xdr:cNvSpPr>
      </xdr:nvSpPr>
      <xdr:spPr bwMode="auto">
        <a:xfrm>
          <a:off x="2407920" y="71247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144780</xdr:colOff>
      <xdr:row>18</xdr:row>
      <xdr:rowOff>68580</xdr:rowOff>
    </xdr:from>
    <xdr:to>
      <xdr:col>14</xdr:col>
      <xdr:colOff>213360</xdr:colOff>
      <xdr:row>18</xdr:row>
      <xdr:rowOff>388620</xdr:rowOff>
    </xdr:to>
    <xdr:sp macro="" textlink="">
      <xdr:nvSpPr>
        <xdr:cNvPr id="27" name="AutoShape 27"/>
        <xdr:cNvSpPr>
          <a:spLocks/>
        </xdr:cNvSpPr>
      </xdr:nvSpPr>
      <xdr:spPr bwMode="auto">
        <a:xfrm>
          <a:off x="3352800" y="71247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144780</xdr:colOff>
      <xdr:row>19</xdr:row>
      <xdr:rowOff>68580</xdr:rowOff>
    </xdr:from>
    <xdr:to>
      <xdr:col>10</xdr:col>
      <xdr:colOff>213360</xdr:colOff>
      <xdr:row>19</xdr:row>
      <xdr:rowOff>388620</xdr:rowOff>
    </xdr:to>
    <xdr:sp macro="" textlink="">
      <xdr:nvSpPr>
        <xdr:cNvPr id="28" name="AutoShape 28"/>
        <xdr:cNvSpPr>
          <a:spLocks/>
        </xdr:cNvSpPr>
      </xdr:nvSpPr>
      <xdr:spPr bwMode="auto">
        <a:xfrm>
          <a:off x="2407920" y="75819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144780</xdr:colOff>
      <xdr:row>19</xdr:row>
      <xdr:rowOff>68580</xdr:rowOff>
    </xdr:from>
    <xdr:to>
      <xdr:col>14</xdr:col>
      <xdr:colOff>213360</xdr:colOff>
      <xdr:row>19</xdr:row>
      <xdr:rowOff>388620</xdr:rowOff>
    </xdr:to>
    <xdr:sp macro="" textlink="">
      <xdr:nvSpPr>
        <xdr:cNvPr id="29" name="AutoShape 29"/>
        <xdr:cNvSpPr>
          <a:spLocks/>
        </xdr:cNvSpPr>
      </xdr:nvSpPr>
      <xdr:spPr bwMode="auto">
        <a:xfrm>
          <a:off x="3352800" y="75819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144780</xdr:colOff>
      <xdr:row>20</xdr:row>
      <xdr:rowOff>68580</xdr:rowOff>
    </xdr:from>
    <xdr:to>
      <xdr:col>10</xdr:col>
      <xdr:colOff>213360</xdr:colOff>
      <xdr:row>20</xdr:row>
      <xdr:rowOff>388620</xdr:rowOff>
    </xdr:to>
    <xdr:sp macro="" textlink="">
      <xdr:nvSpPr>
        <xdr:cNvPr id="30" name="AutoShape 30"/>
        <xdr:cNvSpPr>
          <a:spLocks/>
        </xdr:cNvSpPr>
      </xdr:nvSpPr>
      <xdr:spPr bwMode="auto">
        <a:xfrm>
          <a:off x="2407920" y="80391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144780</xdr:colOff>
      <xdr:row>20</xdr:row>
      <xdr:rowOff>68580</xdr:rowOff>
    </xdr:from>
    <xdr:to>
      <xdr:col>14</xdr:col>
      <xdr:colOff>213360</xdr:colOff>
      <xdr:row>20</xdr:row>
      <xdr:rowOff>388620</xdr:rowOff>
    </xdr:to>
    <xdr:sp macro="" textlink="">
      <xdr:nvSpPr>
        <xdr:cNvPr id="31" name="AutoShape 31"/>
        <xdr:cNvSpPr>
          <a:spLocks/>
        </xdr:cNvSpPr>
      </xdr:nvSpPr>
      <xdr:spPr bwMode="auto">
        <a:xfrm>
          <a:off x="3352800" y="8039100"/>
          <a:ext cx="68580" cy="320040"/>
        </a:xfrm>
        <a:prstGeom prst="leftBrace">
          <a:avLst>
            <a:gd name="adj1" fmla="val 3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1"/>
  <sheetViews>
    <sheetView view="pageBreakPreview" zoomScale="85" zoomScaleNormal="100" zoomScaleSheetLayoutView="85" workbookViewId="0">
      <selection activeCell="K16" sqref="K16"/>
    </sheetView>
  </sheetViews>
  <sheetFormatPr defaultColWidth="2.3984375" defaultRowHeight="20.100000000000001" customHeight="1"/>
  <cols>
    <col min="1" max="16384" width="2.3984375" style="216"/>
  </cols>
  <sheetData>
    <row r="1" spans="1:35" ht="20.100000000000001" customHeight="1">
      <c r="A1" s="425" t="s">
        <v>235</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5"/>
      <c r="AF1" s="425"/>
      <c r="AG1" s="425"/>
      <c r="AH1" s="425"/>
      <c r="AI1" s="425"/>
    </row>
    <row r="2" spans="1:35" ht="20.100000000000001" customHeight="1">
      <c r="A2" s="426" t="s">
        <v>236</v>
      </c>
      <c r="B2" s="426"/>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row>
    <row r="3" spans="1:35" ht="21" customHeight="1">
      <c r="A3" s="427" t="s">
        <v>237</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row>
    <row r="4" spans="1:35" ht="21" customHeight="1">
      <c r="A4" s="427"/>
      <c r="B4" s="427"/>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row>
    <row r="5" spans="1:35" ht="8.25" customHeight="1" thickBot="1">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row>
    <row r="6" spans="1:35" ht="15" customHeight="1">
      <c r="A6" s="218"/>
      <c r="B6" s="428">
        <v>1</v>
      </c>
      <c r="C6" s="429" t="s">
        <v>198</v>
      </c>
      <c r="D6" s="429"/>
      <c r="E6" s="429"/>
      <c r="F6" s="429"/>
      <c r="G6" s="430"/>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31"/>
    </row>
    <row r="7" spans="1:35" ht="15" customHeight="1">
      <c r="A7" s="218"/>
      <c r="B7" s="404"/>
      <c r="C7" s="406"/>
      <c r="D7" s="406"/>
      <c r="E7" s="406"/>
      <c r="F7" s="406"/>
      <c r="G7" s="407"/>
      <c r="H7" s="406"/>
      <c r="I7" s="406"/>
      <c r="J7" s="406"/>
      <c r="K7" s="406"/>
      <c r="L7" s="406"/>
      <c r="M7" s="406"/>
      <c r="N7" s="406"/>
      <c r="O7" s="406"/>
      <c r="P7" s="406"/>
      <c r="Q7" s="406"/>
      <c r="R7" s="406"/>
      <c r="S7" s="406"/>
      <c r="T7" s="406"/>
      <c r="U7" s="406"/>
      <c r="V7" s="406"/>
      <c r="W7" s="406"/>
      <c r="X7" s="406"/>
      <c r="Y7" s="406"/>
      <c r="Z7" s="406"/>
      <c r="AA7" s="406"/>
      <c r="AB7" s="406"/>
      <c r="AC7" s="406"/>
      <c r="AD7" s="406"/>
      <c r="AE7" s="406"/>
      <c r="AF7" s="406"/>
      <c r="AG7" s="406"/>
      <c r="AH7" s="406"/>
      <c r="AI7" s="432"/>
    </row>
    <row r="8" spans="1:35" ht="15" customHeight="1">
      <c r="A8" s="218"/>
      <c r="B8" s="404">
        <v>2</v>
      </c>
      <c r="C8" s="406" t="s">
        <v>199</v>
      </c>
      <c r="D8" s="406"/>
      <c r="E8" s="406"/>
      <c r="F8" s="406"/>
      <c r="G8" s="407"/>
      <c r="H8" s="219"/>
      <c r="I8" s="410">
        <v>1</v>
      </c>
      <c r="J8" s="376" t="s">
        <v>238</v>
      </c>
      <c r="K8" s="376"/>
      <c r="L8" s="376"/>
      <c r="M8" s="220"/>
      <c r="N8" s="220"/>
      <c r="O8" s="220"/>
      <c r="P8" s="220"/>
      <c r="Q8" s="220"/>
      <c r="R8" s="410">
        <v>2</v>
      </c>
      <c r="S8" s="376" t="s">
        <v>239</v>
      </c>
      <c r="T8" s="376"/>
      <c r="U8" s="376"/>
      <c r="V8" s="220"/>
      <c r="W8" s="220"/>
      <c r="X8" s="220"/>
      <c r="Y8" s="221"/>
      <c r="Z8" s="220"/>
      <c r="AA8" s="410">
        <v>3</v>
      </c>
      <c r="AB8" s="376" t="s">
        <v>240</v>
      </c>
      <c r="AC8" s="376"/>
      <c r="AD8" s="376"/>
      <c r="AE8" s="220"/>
      <c r="AF8" s="220"/>
      <c r="AG8" s="220"/>
      <c r="AH8" s="220"/>
      <c r="AI8" s="222"/>
    </row>
    <row r="9" spans="1:35" ht="15" customHeight="1">
      <c r="A9" s="218"/>
      <c r="B9" s="404"/>
      <c r="C9" s="406"/>
      <c r="D9" s="406"/>
      <c r="E9" s="406"/>
      <c r="F9" s="406"/>
      <c r="G9" s="407"/>
      <c r="H9" s="223"/>
      <c r="I9" s="420"/>
      <c r="J9" s="421"/>
      <c r="K9" s="421"/>
      <c r="L9" s="421"/>
      <c r="M9" s="224"/>
      <c r="N9" s="224"/>
      <c r="O9" s="224"/>
      <c r="P9" s="225"/>
      <c r="Q9" s="225"/>
      <c r="R9" s="420"/>
      <c r="S9" s="421"/>
      <c r="T9" s="421"/>
      <c r="U9" s="421"/>
      <c r="V9" s="224"/>
      <c r="W9" s="225"/>
      <c r="X9" s="224"/>
      <c r="Y9" s="225"/>
      <c r="Z9" s="225"/>
      <c r="AA9" s="420"/>
      <c r="AB9" s="421"/>
      <c r="AC9" s="421"/>
      <c r="AD9" s="421"/>
      <c r="AE9" s="224"/>
      <c r="AF9" s="224"/>
      <c r="AG9" s="224"/>
      <c r="AH9" s="224"/>
      <c r="AI9" s="226"/>
    </row>
    <row r="10" spans="1:35" ht="15" customHeight="1">
      <c r="A10" s="218"/>
      <c r="B10" s="375">
        <v>3</v>
      </c>
      <c r="C10" s="410" t="s">
        <v>203</v>
      </c>
      <c r="D10" s="410"/>
      <c r="E10" s="410"/>
      <c r="F10" s="410"/>
      <c r="G10" s="422"/>
      <c r="H10" s="219"/>
      <c r="I10" s="410">
        <v>1</v>
      </c>
      <c r="J10" s="371" t="s">
        <v>241</v>
      </c>
      <c r="K10" s="371"/>
      <c r="L10" s="371"/>
      <c r="M10" s="371"/>
      <c r="N10" s="371"/>
      <c r="O10" s="371"/>
      <c r="P10" s="371"/>
      <c r="Q10" s="371"/>
      <c r="R10" s="410">
        <v>2</v>
      </c>
      <c r="S10" s="371" t="s">
        <v>242</v>
      </c>
      <c r="T10" s="371"/>
      <c r="U10" s="371"/>
      <c r="V10" s="371"/>
      <c r="W10" s="371"/>
      <c r="X10" s="371"/>
      <c r="Y10" s="371"/>
      <c r="Z10" s="371"/>
      <c r="AA10" s="410">
        <v>3</v>
      </c>
      <c r="AB10" s="371" t="s">
        <v>243</v>
      </c>
      <c r="AC10" s="371"/>
      <c r="AD10" s="371"/>
      <c r="AE10" s="371"/>
      <c r="AF10" s="371"/>
      <c r="AG10" s="371"/>
      <c r="AH10" s="371"/>
      <c r="AI10" s="423"/>
    </row>
    <row r="11" spans="1:35" ht="15" customHeight="1">
      <c r="A11" s="218"/>
      <c r="B11" s="369"/>
      <c r="C11" s="382"/>
      <c r="D11" s="382"/>
      <c r="E11" s="382"/>
      <c r="F11" s="382"/>
      <c r="G11" s="383"/>
      <c r="H11" s="227"/>
      <c r="I11" s="382"/>
      <c r="J11" s="373"/>
      <c r="K11" s="373"/>
      <c r="L11" s="373"/>
      <c r="M11" s="373"/>
      <c r="N11" s="373"/>
      <c r="O11" s="373"/>
      <c r="P11" s="373"/>
      <c r="Q11" s="373"/>
      <c r="R11" s="382"/>
      <c r="S11" s="373"/>
      <c r="T11" s="373"/>
      <c r="U11" s="373"/>
      <c r="V11" s="373"/>
      <c r="W11" s="373"/>
      <c r="X11" s="373"/>
      <c r="Y11" s="373"/>
      <c r="Z11" s="373"/>
      <c r="AA11" s="382"/>
      <c r="AB11" s="373"/>
      <c r="AC11" s="373"/>
      <c r="AD11" s="373"/>
      <c r="AE11" s="373"/>
      <c r="AF11" s="373"/>
      <c r="AG11" s="373"/>
      <c r="AH11" s="373"/>
      <c r="AI11" s="424"/>
    </row>
    <row r="12" spans="1:35" ht="15" customHeight="1">
      <c r="A12" s="218"/>
      <c r="B12" s="369"/>
      <c r="C12" s="382"/>
      <c r="D12" s="382"/>
      <c r="E12" s="382"/>
      <c r="F12" s="382"/>
      <c r="G12" s="383"/>
      <c r="H12" s="228"/>
      <c r="I12" s="382">
        <v>4</v>
      </c>
      <c r="J12" s="373" t="s">
        <v>244</v>
      </c>
      <c r="K12" s="373"/>
      <c r="L12" s="373"/>
      <c r="M12" s="373"/>
      <c r="N12" s="373"/>
      <c r="O12" s="373"/>
      <c r="P12" s="373"/>
      <c r="Q12" s="373"/>
      <c r="R12" s="382">
        <v>5</v>
      </c>
      <c r="S12" s="373" t="s">
        <v>245</v>
      </c>
      <c r="T12" s="373"/>
      <c r="U12" s="373"/>
      <c r="V12" s="373"/>
      <c r="W12" s="373"/>
      <c r="X12" s="373"/>
      <c r="Y12" s="373"/>
      <c r="Z12" s="373"/>
      <c r="AA12" s="382">
        <v>6</v>
      </c>
      <c r="AB12" s="378" t="s">
        <v>246</v>
      </c>
      <c r="AC12" s="378"/>
      <c r="AD12" s="378"/>
      <c r="AE12" s="378"/>
      <c r="AF12" s="378"/>
      <c r="AG12" s="378"/>
      <c r="AH12" s="378"/>
      <c r="AI12" s="419"/>
    </row>
    <row r="13" spans="1:35" ht="15" customHeight="1">
      <c r="A13" s="218"/>
      <c r="B13" s="369"/>
      <c r="C13" s="382"/>
      <c r="D13" s="382"/>
      <c r="E13" s="382"/>
      <c r="F13" s="382"/>
      <c r="G13" s="383"/>
      <c r="H13" s="227"/>
      <c r="I13" s="382"/>
      <c r="J13" s="373"/>
      <c r="K13" s="373"/>
      <c r="L13" s="373"/>
      <c r="M13" s="373"/>
      <c r="N13" s="373"/>
      <c r="O13" s="373"/>
      <c r="P13" s="373"/>
      <c r="Q13" s="373"/>
      <c r="R13" s="382"/>
      <c r="S13" s="373"/>
      <c r="T13" s="373"/>
      <c r="U13" s="373"/>
      <c r="V13" s="373"/>
      <c r="W13" s="373"/>
      <c r="X13" s="373"/>
      <c r="Y13" s="373"/>
      <c r="Z13" s="373"/>
      <c r="AA13" s="382"/>
      <c r="AB13" s="378"/>
      <c r="AC13" s="378"/>
      <c r="AD13" s="378"/>
      <c r="AE13" s="378"/>
      <c r="AF13" s="378"/>
      <c r="AG13" s="378"/>
      <c r="AH13" s="378"/>
      <c r="AI13" s="419"/>
    </row>
    <row r="14" spans="1:35" ht="15" customHeight="1">
      <c r="A14" s="218"/>
      <c r="B14" s="369"/>
      <c r="C14" s="382"/>
      <c r="D14" s="382"/>
      <c r="E14" s="382"/>
      <c r="F14" s="382"/>
      <c r="G14" s="383"/>
      <c r="H14" s="228"/>
      <c r="I14" s="382">
        <v>7</v>
      </c>
      <c r="J14" s="373" t="s">
        <v>247</v>
      </c>
      <c r="K14" s="373"/>
      <c r="L14" s="373"/>
      <c r="M14" s="373"/>
      <c r="N14" s="373"/>
      <c r="O14" s="373"/>
      <c r="P14" s="373"/>
      <c r="Q14" s="373"/>
      <c r="R14" s="382">
        <v>8</v>
      </c>
      <c r="S14" s="373" t="s">
        <v>248</v>
      </c>
      <c r="T14" s="373"/>
      <c r="U14" s="373"/>
      <c r="V14" s="373"/>
      <c r="W14" s="373"/>
      <c r="X14" s="373"/>
      <c r="Y14" s="373"/>
      <c r="Z14" s="373"/>
      <c r="AA14" s="382">
        <v>9</v>
      </c>
      <c r="AB14" s="378" t="s">
        <v>249</v>
      </c>
      <c r="AC14" s="378"/>
      <c r="AD14" s="378"/>
      <c r="AE14" s="378"/>
      <c r="AF14" s="378"/>
      <c r="AG14" s="378"/>
      <c r="AH14" s="378"/>
      <c r="AI14" s="419"/>
    </row>
    <row r="15" spans="1:35" ht="15" customHeight="1">
      <c r="A15" s="218"/>
      <c r="B15" s="369"/>
      <c r="C15" s="382"/>
      <c r="D15" s="382"/>
      <c r="E15" s="382"/>
      <c r="F15" s="382"/>
      <c r="G15" s="383"/>
      <c r="H15" s="227"/>
      <c r="I15" s="382"/>
      <c r="J15" s="373"/>
      <c r="K15" s="373"/>
      <c r="L15" s="373"/>
      <c r="M15" s="373"/>
      <c r="N15" s="373"/>
      <c r="O15" s="373"/>
      <c r="P15" s="373"/>
      <c r="Q15" s="373"/>
      <c r="R15" s="382"/>
      <c r="S15" s="373"/>
      <c r="T15" s="373"/>
      <c r="U15" s="373"/>
      <c r="V15" s="373"/>
      <c r="W15" s="373"/>
      <c r="X15" s="373"/>
      <c r="Y15" s="373"/>
      <c r="Z15" s="373"/>
      <c r="AA15" s="382"/>
      <c r="AB15" s="378"/>
      <c r="AC15" s="378"/>
      <c r="AD15" s="378"/>
      <c r="AE15" s="378"/>
      <c r="AF15" s="378"/>
      <c r="AG15" s="378"/>
      <c r="AH15" s="378"/>
      <c r="AI15" s="419"/>
    </row>
    <row r="16" spans="1:35" ht="15" customHeight="1">
      <c r="A16" s="218"/>
      <c r="B16" s="404">
        <v>4</v>
      </c>
      <c r="C16" s="406" t="s">
        <v>250</v>
      </c>
      <c r="D16" s="406"/>
      <c r="E16" s="406"/>
      <c r="F16" s="406"/>
      <c r="G16" s="407"/>
      <c r="H16" s="219"/>
      <c r="I16" s="410">
        <v>1</v>
      </c>
      <c r="J16" s="376" t="s">
        <v>251</v>
      </c>
      <c r="K16" s="376"/>
      <c r="L16" s="376"/>
      <c r="M16" s="376"/>
      <c r="N16" s="376"/>
      <c r="O16" s="376"/>
      <c r="P16" s="376"/>
      <c r="Q16" s="376"/>
      <c r="R16" s="376"/>
      <c r="S16" s="376"/>
      <c r="T16" s="376"/>
      <c r="U16" s="376"/>
      <c r="V16" s="410">
        <v>2</v>
      </c>
      <c r="W16" s="376" t="s">
        <v>252</v>
      </c>
      <c r="X16" s="376"/>
      <c r="Y16" s="376"/>
      <c r="Z16" s="376"/>
      <c r="AA16" s="376"/>
      <c r="AB16" s="376"/>
      <c r="AC16" s="376"/>
      <c r="AD16" s="376"/>
      <c r="AE16" s="376"/>
      <c r="AF16" s="376"/>
      <c r="AG16" s="376"/>
      <c r="AH16" s="376"/>
      <c r="AI16" s="222"/>
    </row>
    <row r="17" spans="1:35" ht="15" customHeight="1" thickBot="1">
      <c r="A17" s="218"/>
      <c r="B17" s="405"/>
      <c r="C17" s="408"/>
      <c r="D17" s="408"/>
      <c r="E17" s="408"/>
      <c r="F17" s="408"/>
      <c r="G17" s="409"/>
      <c r="H17" s="229"/>
      <c r="I17" s="411"/>
      <c r="J17" s="412"/>
      <c r="K17" s="412"/>
      <c r="L17" s="412"/>
      <c r="M17" s="412"/>
      <c r="N17" s="412"/>
      <c r="O17" s="412"/>
      <c r="P17" s="412"/>
      <c r="Q17" s="412"/>
      <c r="R17" s="412"/>
      <c r="S17" s="412"/>
      <c r="T17" s="412"/>
      <c r="U17" s="412"/>
      <c r="V17" s="411"/>
      <c r="W17" s="412"/>
      <c r="X17" s="412"/>
      <c r="Y17" s="412"/>
      <c r="Z17" s="412"/>
      <c r="AA17" s="412"/>
      <c r="AB17" s="412"/>
      <c r="AC17" s="412"/>
      <c r="AD17" s="412"/>
      <c r="AE17" s="412"/>
      <c r="AF17" s="412"/>
      <c r="AG17" s="412"/>
      <c r="AH17" s="412"/>
      <c r="AI17" s="230"/>
    </row>
    <row r="18" spans="1:35" ht="6.75" customHeight="1" thickBot="1">
      <c r="A18" s="218"/>
      <c r="B18" s="231"/>
      <c r="C18" s="232"/>
      <c r="D18" s="232"/>
      <c r="E18" s="232"/>
      <c r="F18" s="232"/>
      <c r="G18" s="232"/>
      <c r="H18" s="231"/>
      <c r="I18" s="231"/>
      <c r="J18" s="231"/>
      <c r="K18" s="231"/>
      <c r="L18" s="231"/>
      <c r="M18" s="232"/>
      <c r="N18" s="232"/>
      <c r="O18" s="232"/>
      <c r="P18" s="231"/>
      <c r="Q18" s="231"/>
      <c r="R18" s="231"/>
      <c r="S18" s="231"/>
      <c r="T18" s="231"/>
      <c r="U18" s="231"/>
      <c r="V18" s="232"/>
      <c r="W18" s="231"/>
      <c r="X18" s="232"/>
      <c r="Y18" s="231"/>
      <c r="Z18" s="231"/>
      <c r="AA18" s="231"/>
      <c r="AB18" s="231"/>
      <c r="AC18" s="231"/>
      <c r="AD18" s="231"/>
      <c r="AE18" s="232"/>
      <c r="AF18" s="232"/>
      <c r="AG18" s="232"/>
      <c r="AH18" s="232"/>
      <c r="AI18" s="232"/>
    </row>
    <row r="19" spans="1:35" ht="15" customHeight="1">
      <c r="A19" s="218"/>
      <c r="B19" s="413">
        <v>5</v>
      </c>
      <c r="C19" s="414" t="s">
        <v>253</v>
      </c>
      <c r="D19" s="414"/>
      <c r="E19" s="414"/>
      <c r="F19" s="414"/>
      <c r="G19" s="415"/>
      <c r="H19" s="233"/>
      <c r="I19" s="233"/>
      <c r="J19" s="233"/>
      <c r="K19" s="233"/>
      <c r="L19" s="233"/>
      <c r="M19" s="234"/>
      <c r="N19" s="234"/>
      <c r="O19" s="234"/>
      <c r="P19" s="233"/>
      <c r="Q19" s="233"/>
      <c r="R19" s="233"/>
      <c r="S19" s="233"/>
      <c r="T19" s="233"/>
      <c r="U19" s="233"/>
      <c r="V19" s="234"/>
      <c r="W19" s="233"/>
      <c r="X19" s="234"/>
      <c r="Y19" s="233"/>
      <c r="Z19" s="233"/>
      <c r="AA19" s="233"/>
      <c r="AB19" s="233"/>
      <c r="AC19" s="233"/>
      <c r="AD19" s="233"/>
      <c r="AE19" s="235"/>
      <c r="AF19" s="234"/>
      <c r="AG19" s="234"/>
      <c r="AH19" s="234"/>
      <c r="AI19" s="236"/>
    </row>
    <row r="20" spans="1:35" ht="15" customHeight="1">
      <c r="A20" s="218"/>
      <c r="B20" s="369"/>
      <c r="C20" s="378"/>
      <c r="D20" s="378"/>
      <c r="E20" s="378"/>
      <c r="F20" s="378"/>
      <c r="G20" s="379"/>
      <c r="H20" s="416"/>
      <c r="I20" s="373" t="s">
        <v>254</v>
      </c>
      <c r="J20" s="373"/>
      <c r="K20" s="373"/>
      <c r="L20" s="373"/>
      <c r="M20" s="373"/>
      <c r="N20" s="373"/>
      <c r="O20" s="373"/>
      <c r="P20" s="373"/>
      <c r="Q20" s="373"/>
      <c r="R20" s="373"/>
      <c r="S20" s="373"/>
      <c r="T20" s="373"/>
      <c r="U20" s="373"/>
      <c r="V20" s="373"/>
      <c r="W20" s="373"/>
      <c r="X20" s="373"/>
      <c r="Y20" s="373"/>
      <c r="Z20" s="373"/>
      <c r="AA20" s="373"/>
      <c r="AB20" s="373"/>
      <c r="AC20" s="373"/>
      <c r="AD20" s="374"/>
      <c r="AE20" s="237"/>
      <c r="AF20" s="232" t="s">
        <v>255</v>
      </c>
      <c r="AG20" s="231" t="s">
        <v>256</v>
      </c>
      <c r="AH20" s="232" t="s">
        <v>257</v>
      </c>
      <c r="AI20" s="238"/>
    </row>
    <row r="21" spans="1:35" ht="15" customHeight="1">
      <c r="A21" s="218"/>
      <c r="B21" s="239"/>
      <c r="C21" s="232"/>
      <c r="D21" s="232"/>
      <c r="E21" s="232"/>
      <c r="F21" s="232"/>
      <c r="G21" s="240"/>
      <c r="H21" s="416"/>
      <c r="I21" s="373"/>
      <c r="J21" s="373"/>
      <c r="K21" s="373"/>
      <c r="L21" s="373"/>
      <c r="M21" s="373"/>
      <c r="N21" s="373"/>
      <c r="O21" s="373"/>
      <c r="P21" s="373"/>
      <c r="Q21" s="373"/>
      <c r="R21" s="373"/>
      <c r="S21" s="373"/>
      <c r="T21" s="373"/>
      <c r="U21" s="373"/>
      <c r="V21" s="373"/>
      <c r="W21" s="373"/>
      <c r="X21" s="373"/>
      <c r="Y21" s="373"/>
      <c r="Z21" s="373"/>
      <c r="AA21" s="373"/>
      <c r="AB21" s="373"/>
      <c r="AC21" s="373"/>
      <c r="AD21" s="374"/>
      <c r="AE21" s="218"/>
      <c r="AF21" s="218"/>
      <c r="AG21" s="218"/>
      <c r="AH21" s="218"/>
      <c r="AI21" s="238"/>
    </row>
    <row r="22" spans="1:35" ht="24" customHeight="1">
      <c r="A22" s="218"/>
      <c r="B22" s="239"/>
      <c r="C22" s="232"/>
      <c r="D22" s="232"/>
      <c r="E22" s="232"/>
      <c r="F22" s="232"/>
      <c r="G22" s="240"/>
      <c r="H22" s="416"/>
      <c r="I22" s="373"/>
      <c r="J22" s="373"/>
      <c r="K22" s="373"/>
      <c r="L22" s="373"/>
      <c r="M22" s="373"/>
      <c r="N22" s="373"/>
      <c r="O22" s="373"/>
      <c r="P22" s="373"/>
      <c r="Q22" s="373"/>
      <c r="R22" s="373"/>
      <c r="S22" s="373"/>
      <c r="T22" s="373"/>
      <c r="U22" s="373"/>
      <c r="V22" s="373"/>
      <c r="W22" s="373"/>
      <c r="X22" s="373"/>
      <c r="Y22" s="373"/>
      <c r="Z22" s="373"/>
      <c r="AA22" s="373"/>
      <c r="AB22" s="373"/>
      <c r="AC22" s="373"/>
      <c r="AD22" s="374"/>
      <c r="AE22" s="237"/>
      <c r="AF22" s="232"/>
      <c r="AG22" s="232"/>
      <c r="AH22" s="232"/>
      <c r="AI22" s="238"/>
    </row>
    <row r="23" spans="1:35" ht="5.25" customHeight="1">
      <c r="A23" s="218"/>
      <c r="B23" s="239"/>
      <c r="C23" s="232"/>
      <c r="D23" s="232"/>
      <c r="E23" s="232"/>
      <c r="F23" s="232"/>
      <c r="G23" s="240"/>
      <c r="H23" s="231"/>
      <c r="I23" s="241"/>
      <c r="J23" s="241"/>
      <c r="K23" s="241"/>
      <c r="L23" s="241"/>
      <c r="M23" s="241"/>
      <c r="N23" s="241"/>
      <c r="O23" s="241"/>
      <c r="P23" s="241"/>
      <c r="Q23" s="241"/>
      <c r="R23" s="241"/>
      <c r="S23" s="241"/>
      <c r="T23" s="241"/>
      <c r="U23" s="241"/>
      <c r="V23" s="241"/>
      <c r="W23" s="241"/>
      <c r="X23" s="241"/>
      <c r="Y23" s="241"/>
      <c r="Z23" s="241"/>
      <c r="AA23" s="241"/>
      <c r="AB23" s="241"/>
      <c r="AC23" s="241"/>
      <c r="AD23" s="242"/>
      <c r="AE23" s="237"/>
      <c r="AF23" s="232"/>
      <c r="AG23" s="232"/>
      <c r="AH23" s="232"/>
      <c r="AI23" s="238"/>
    </row>
    <row r="24" spans="1:35" ht="15" customHeight="1">
      <c r="A24" s="218"/>
      <c r="B24" s="239"/>
      <c r="C24" s="232"/>
      <c r="D24" s="232"/>
      <c r="E24" s="232"/>
      <c r="F24" s="232"/>
      <c r="G24" s="240"/>
      <c r="H24" s="231"/>
      <c r="I24" s="417" t="s">
        <v>258</v>
      </c>
      <c r="J24" s="417"/>
      <c r="K24" s="417"/>
      <c r="L24" s="417"/>
      <c r="M24" s="417"/>
      <c r="N24" s="417"/>
      <c r="O24" s="417"/>
      <c r="P24" s="417"/>
      <c r="Q24" s="417"/>
      <c r="R24" s="417"/>
      <c r="S24" s="417"/>
      <c r="T24" s="417"/>
      <c r="U24" s="417"/>
      <c r="V24" s="417"/>
      <c r="W24" s="417"/>
      <c r="X24" s="417"/>
      <c r="Y24" s="417"/>
      <c r="Z24" s="417"/>
      <c r="AA24" s="417"/>
      <c r="AB24" s="417"/>
      <c r="AC24" s="417"/>
      <c r="AD24" s="418"/>
      <c r="AE24" s="237"/>
      <c r="AF24" s="232"/>
      <c r="AG24" s="232"/>
      <c r="AH24" s="232"/>
      <c r="AI24" s="238"/>
    </row>
    <row r="25" spans="1:35" ht="15" customHeight="1">
      <c r="A25" s="218"/>
      <c r="B25" s="239"/>
      <c r="C25" s="232"/>
      <c r="D25" s="232"/>
      <c r="E25" s="232"/>
      <c r="F25" s="232"/>
      <c r="G25" s="240"/>
      <c r="H25" s="231"/>
      <c r="I25" s="417"/>
      <c r="J25" s="417"/>
      <c r="K25" s="417"/>
      <c r="L25" s="417"/>
      <c r="M25" s="417"/>
      <c r="N25" s="417"/>
      <c r="O25" s="417"/>
      <c r="P25" s="417"/>
      <c r="Q25" s="417"/>
      <c r="R25" s="417"/>
      <c r="S25" s="417"/>
      <c r="T25" s="417"/>
      <c r="U25" s="417"/>
      <c r="V25" s="417"/>
      <c r="W25" s="417"/>
      <c r="X25" s="417"/>
      <c r="Y25" s="417"/>
      <c r="Z25" s="417"/>
      <c r="AA25" s="417"/>
      <c r="AB25" s="417"/>
      <c r="AC25" s="417"/>
      <c r="AD25" s="418"/>
      <c r="AE25" s="228"/>
      <c r="AF25" s="232"/>
      <c r="AG25" s="232"/>
      <c r="AH25" s="232"/>
      <c r="AI25" s="238"/>
    </row>
    <row r="26" spans="1:35" ht="15" customHeight="1">
      <c r="A26" s="218"/>
      <c r="B26" s="239"/>
      <c r="C26" s="232"/>
      <c r="D26" s="232"/>
      <c r="E26" s="232"/>
      <c r="F26" s="232"/>
      <c r="G26" s="240"/>
      <c r="H26" s="231"/>
      <c r="I26" s="417"/>
      <c r="J26" s="417"/>
      <c r="K26" s="417"/>
      <c r="L26" s="417"/>
      <c r="M26" s="417"/>
      <c r="N26" s="417"/>
      <c r="O26" s="417"/>
      <c r="P26" s="417"/>
      <c r="Q26" s="417"/>
      <c r="R26" s="417"/>
      <c r="S26" s="417"/>
      <c r="T26" s="417"/>
      <c r="U26" s="417"/>
      <c r="V26" s="417"/>
      <c r="W26" s="417"/>
      <c r="X26" s="417"/>
      <c r="Y26" s="417"/>
      <c r="Z26" s="417"/>
      <c r="AA26" s="417"/>
      <c r="AB26" s="417"/>
      <c r="AC26" s="417"/>
      <c r="AD26" s="418"/>
      <c r="AE26" s="228"/>
      <c r="AF26" s="232"/>
      <c r="AG26" s="232"/>
      <c r="AH26" s="232"/>
      <c r="AI26" s="238"/>
    </row>
    <row r="27" spans="1:35" ht="5.25" customHeight="1">
      <c r="A27" s="218"/>
      <c r="B27" s="239"/>
      <c r="C27" s="232"/>
      <c r="D27" s="232"/>
      <c r="E27" s="232"/>
      <c r="F27" s="232"/>
      <c r="G27" s="240"/>
      <c r="H27" s="231"/>
      <c r="I27" s="243"/>
      <c r="J27" s="243"/>
      <c r="K27" s="243"/>
      <c r="L27" s="243"/>
      <c r="M27" s="243"/>
      <c r="N27" s="243"/>
      <c r="O27" s="243"/>
      <c r="P27" s="243"/>
      <c r="Q27" s="243"/>
      <c r="R27" s="243"/>
      <c r="S27" s="243"/>
      <c r="T27" s="243"/>
      <c r="U27" s="243"/>
      <c r="V27" s="243"/>
      <c r="W27" s="243"/>
      <c r="X27" s="243"/>
      <c r="Y27" s="243"/>
      <c r="Z27" s="243"/>
      <c r="AA27" s="243"/>
      <c r="AB27" s="243"/>
      <c r="AC27" s="243"/>
      <c r="AD27" s="243"/>
      <c r="AE27" s="228"/>
      <c r="AF27" s="232"/>
      <c r="AG27" s="232"/>
      <c r="AH27" s="232"/>
      <c r="AI27" s="238"/>
    </row>
    <row r="28" spans="1:35" ht="15" customHeight="1">
      <c r="A28" s="218"/>
      <c r="B28" s="239"/>
      <c r="C28" s="232"/>
      <c r="D28" s="232"/>
      <c r="E28" s="232"/>
      <c r="F28" s="232"/>
      <c r="G28" s="240"/>
      <c r="H28" s="231"/>
      <c r="I28" s="231"/>
      <c r="J28" s="232" t="s">
        <v>259</v>
      </c>
      <c r="K28" s="232"/>
      <c r="L28" s="232"/>
      <c r="M28" s="232"/>
      <c r="N28" s="232"/>
      <c r="O28" s="232"/>
      <c r="P28" s="231"/>
      <c r="Q28" s="231"/>
      <c r="R28" s="231"/>
      <c r="S28" s="231"/>
      <c r="T28" s="231"/>
      <c r="U28" s="231"/>
      <c r="V28" s="232"/>
      <c r="W28" s="231"/>
      <c r="X28" s="232"/>
      <c r="Y28" s="231"/>
      <c r="Z28" s="231"/>
      <c r="AA28" s="231"/>
      <c r="AB28" s="231"/>
      <c r="AC28" s="231"/>
      <c r="AD28" s="231"/>
      <c r="AE28" s="228"/>
      <c r="AF28" s="232"/>
      <c r="AG28" s="232"/>
      <c r="AH28" s="232"/>
      <c r="AI28" s="238"/>
    </row>
    <row r="29" spans="1:35" ht="15" customHeight="1">
      <c r="A29" s="218"/>
      <c r="B29" s="239"/>
      <c r="C29" s="232"/>
      <c r="D29" s="232"/>
      <c r="E29" s="232"/>
      <c r="F29" s="232"/>
      <c r="G29" s="240"/>
      <c r="H29" s="244"/>
      <c r="I29" s="244"/>
      <c r="J29" s="387"/>
      <c r="K29" s="387"/>
      <c r="L29" s="387"/>
      <c r="M29" s="403" t="s">
        <v>260</v>
      </c>
      <c r="N29" s="403"/>
      <c r="O29" s="403"/>
      <c r="P29" s="403"/>
      <c r="Q29" s="403"/>
      <c r="R29" s="403"/>
      <c r="S29" s="386" t="s">
        <v>261</v>
      </c>
      <c r="T29" s="386"/>
      <c r="U29" s="386"/>
      <c r="V29" s="386"/>
      <c r="W29" s="386"/>
      <c r="X29" s="386"/>
      <c r="Y29" s="231"/>
      <c r="Z29" s="231"/>
      <c r="AA29" s="231"/>
      <c r="AB29" s="231"/>
      <c r="AC29" s="231"/>
      <c r="AD29" s="231"/>
      <c r="AE29" s="228"/>
      <c r="AF29" s="232"/>
      <c r="AG29" s="232"/>
      <c r="AH29" s="232"/>
      <c r="AI29" s="238"/>
    </row>
    <row r="30" spans="1:35" ht="15" customHeight="1">
      <c r="A30" s="218"/>
      <c r="B30" s="239"/>
      <c r="C30" s="232"/>
      <c r="D30" s="232"/>
      <c r="E30" s="232"/>
      <c r="F30" s="232"/>
      <c r="G30" s="240"/>
      <c r="H30" s="244"/>
      <c r="I30" s="244"/>
      <c r="J30" s="387"/>
      <c r="K30" s="387"/>
      <c r="L30" s="387"/>
      <c r="M30" s="403"/>
      <c r="N30" s="403"/>
      <c r="O30" s="403"/>
      <c r="P30" s="403"/>
      <c r="Q30" s="403"/>
      <c r="R30" s="403"/>
      <c r="S30" s="386"/>
      <c r="T30" s="386"/>
      <c r="U30" s="386"/>
      <c r="V30" s="386"/>
      <c r="W30" s="386"/>
      <c r="X30" s="386"/>
      <c r="Y30" s="231"/>
      <c r="Z30" s="231"/>
      <c r="AA30" s="231"/>
      <c r="AB30" s="231"/>
      <c r="AC30" s="231"/>
      <c r="AD30" s="231"/>
      <c r="AE30" s="228"/>
      <c r="AF30" s="232"/>
      <c r="AG30" s="232"/>
      <c r="AH30" s="232"/>
      <c r="AI30" s="238"/>
    </row>
    <row r="31" spans="1:35" ht="15" customHeight="1">
      <c r="A31" s="218"/>
      <c r="B31" s="239"/>
      <c r="C31" s="232"/>
      <c r="D31" s="232"/>
      <c r="E31" s="232"/>
      <c r="F31" s="232"/>
      <c r="G31" s="240"/>
      <c r="H31" s="244"/>
      <c r="I31" s="244"/>
      <c r="J31" s="387"/>
      <c r="K31" s="387"/>
      <c r="L31" s="387"/>
      <c r="M31" s="403"/>
      <c r="N31" s="403"/>
      <c r="O31" s="403"/>
      <c r="P31" s="403"/>
      <c r="Q31" s="403"/>
      <c r="R31" s="403"/>
      <c r="S31" s="386"/>
      <c r="T31" s="386"/>
      <c r="U31" s="386"/>
      <c r="V31" s="386"/>
      <c r="W31" s="386"/>
      <c r="X31" s="386"/>
      <c r="Y31" s="231"/>
      <c r="Z31" s="231"/>
      <c r="AA31" s="231"/>
      <c r="AB31" s="231"/>
      <c r="AC31" s="231"/>
      <c r="AD31" s="231"/>
      <c r="AE31" s="228"/>
      <c r="AF31" s="232"/>
      <c r="AG31" s="232"/>
      <c r="AH31" s="232"/>
      <c r="AI31" s="238"/>
    </row>
    <row r="32" spans="1:35" ht="15" customHeight="1">
      <c r="A32" s="218"/>
      <c r="B32" s="239"/>
      <c r="C32" s="232"/>
      <c r="D32" s="232"/>
      <c r="E32" s="232"/>
      <c r="F32" s="232"/>
      <c r="G32" s="240"/>
      <c r="H32" s="231"/>
      <c r="I32" s="231"/>
      <c r="J32" s="387"/>
      <c r="K32" s="388"/>
      <c r="L32" s="389" t="s">
        <v>262</v>
      </c>
      <c r="M32" s="387"/>
      <c r="N32" s="387"/>
      <c r="O32" s="387"/>
      <c r="P32" s="387"/>
      <c r="Q32" s="388"/>
      <c r="R32" s="389" t="s">
        <v>154</v>
      </c>
      <c r="S32" s="387"/>
      <c r="T32" s="387"/>
      <c r="U32" s="387"/>
      <c r="V32" s="387"/>
      <c r="W32" s="388"/>
      <c r="X32" s="389" t="s">
        <v>154</v>
      </c>
      <c r="Y32" s="231"/>
      <c r="Z32" s="231"/>
      <c r="AA32" s="231"/>
      <c r="AB32" s="231"/>
      <c r="AC32" s="231"/>
      <c r="AD32" s="231"/>
      <c r="AE32" s="228"/>
      <c r="AF32" s="232"/>
      <c r="AG32" s="232"/>
      <c r="AH32" s="232"/>
      <c r="AI32" s="238"/>
    </row>
    <row r="33" spans="1:35" ht="15" customHeight="1">
      <c r="A33" s="218"/>
      <c r="B33" s="239"/>
      <c r="C33" s="232"/>
      <c r="D33" s="232"/>
      <c r="E33" s="232"/>
      <c r="F33" s="232"/>
      <c r="G33" s="240"/>
      <c r="H33" s="231"/>
      <c r="I33" s="231"/>
      <c r="J33" s="387"/>
      <c r="K33" s="388"/>
      <c r="L33" s="389"/>
      <c r="M33" s="387"/>
      <c r="N33" s="387"/>
      <c r="O33" s="387"/>
      <c r="P33" s="387"/>
      <c r="Q33" s="388"/>
      <c r="R33" s="389"/>
      <c r="S33" s="387"/>
      <c r="T33" s="387"/>
      <c r="U33" s="387"/>
      <c r="V33" s="387"/>
      <c r="W33" s="388"/>
      <c r="X33" s="389"/>
      <c r="Y33" s="231"/>
      <c r="Z33" s="231"/>
      <c r="AA33" s="231"/>
      <c r="AB33" s="231"/>
      <c r="AC33" s="231"/>
      <c r="AD33" s="231"/>
      <c r="AE33" s="228"/>
      <c r="AF33" s="232"/>
      <c r="AG33" s="232"/>
      <c r="AH33" s="232"/>
      <c r="AI33" s="238"/>
    </row>
    <row r="34" spans="1:35" ht="15" customHeight="1">
      <c r="A34" s="218"/>
      <c r="B34" s="239"/>
      <c r="C34" s="232"/>
      <c r="D34" s="232"/>
      <c r="E34" s="232"/>
      <c r="F34" s="232"/>
      <c r="G34" s="240"/>
      <c r="H34" s="231"/>
      <c r="I34" s="231"/>
      <c r="J34" s="387"/>
      <c r="K34" s="388"/>
      <c r="L34" s="389" t="s">
        <v>262</v>
      </c>
      <c r="M34" s="387"/>
      <c r="N34" s="387"/>
      <c r="O34" s="387"/>
      <c r="P34" s="387"/>
      <c r="Q34" s="388"/>
      <c r="R34" s="389" t="s">
        <v>154</v>
      </c>
      <c r="S34" s="387"/>
      <c r="T34" s="387"/>
      <c r="U34" s="387"/>
      <c r="V34" s="387"/>
      <c r="W34" s="388"/>
      <c r="X34" s="389" t="s">
        <v>154</v>
      </c>
      <c r="Y34" s="231"/>
      <c r="Z34" s="231"/>
      <c r="AA34" s="231"/>
      <c r="AB34" s="231"/>
      <c r="AC34" s="231"/>
      <c r="AD34" s="231"/>
      <c r="AE34" s="228"/>
      <c r="AF34" s="232"/>
      <c r="AG34" s="232"/>
      <c r="AH34" s="232"/>
      <c r="AI34" s="238"/>
    </row>
    <row r="35" spans="1:35" ht="15" customHeight="1">
      <c r="A35" s="218"/>
      <c r="B35" s="239"/>
      <c r="C35" s="232"/>
      <c r="D35" s="232"/>
      <c r="E35" s="232"/>
      <c r="F35" s="232"/>
      <c r="G35" s="240"/>
      <c r="H35" s="231"/>
      <c r="I35" s="231"/>
      <c r="J35" s="387"/>
      <c r="K35" s="388"/>
      <c r="L35" s="389"/>
      <c r="M35" s="387"/>
      <c r="N35" s="387"/>
      <c r="O35" s="387"/>
      <c r="P35" s="387"/>
      <c r="Q35" s="388"/>
      <c r="R35" s="389"/>
      <c r="S35" s="387"/>
      <c r="T35" s="387"/>
      <c r="U35" s="387"/>
      <c r="V35" s="387"/>
      <c r="W35" s="388"/>
      <c r="X35" s="389"/>
      <c r="Y35" s="231"/>
      <c r="Z35" s="231"/>
      <c r="AA35" s="231"/>
      <c r="AB35" s="231"/>
      <c r="AC35" s="231"/>
      <c r="AD35" s="231"/>
      <c r="AE35" s="228"/>
      <c r="AF35" s="232"/>
      <c r="AG35" s="232"/>
      <c r="AH35" s="232"/>
      <c r="AI35" s="238"/>
    </row>
    <row r="36" spans="1:35" ht="15" customHeight="1">
      <c r="A36" s="218"/>
      <c r="B36" s="239"/>
      <c r="C36" s="232"/>
      <c r="D36" s="232"/>
      <c r="E36" s="232"/>
      <c r="F36" s="232"/>
      <c r="G36" s="240"/>
      <c r="H36" s="231"/>
      <c r="I36" s="231"/>
      <c r="J36" s="387"/>
      <c r="K36" s="388"/>
      <c r="L36" s="389" t="s">
        <v>262</v>
      </c>
      <c r="M36" s="387"/>
      <c r="N36" s="387"/>
      <c r="O36" s="387"/>
      <c r="P36" s="387"/>
      <c r="Q36" s="388"/>
      <c r="R36" s="389" t="s">
        <v>154</v>
      </c>
      <c r="S36" s="387"/>
      <c r="T36" s="387"/>
      <c r="U36" s="387"/>
      <c r="V36" s="387"/>
      <c r="W36" s="388"/>
      <c r="X36" s="389" t="s">
        <v>154</v>
      </c>
      <c r="Y36" s="231"/>
      <c r="Z36" s="396" t="s">
        <v>263</v>
      </c>
      <c r="AA36" s="397"/>
      <c r="AB36" s="397"/>
      <c r="AC36" s="398"/>
      <c r="AD36" s="231"/>
      <c r="AE36" s="228"/>
      <c r="AF36" s="232"/>
      <c r="AG36" s="232"/>
      <c r="AH36" s="232"/>
      <c r="AI36" s="238"/>
    </row>
    <row r="37" spans="1:35" ht="15" customHeight="1">
      <c r="A37" s="218"/>
      <c r="B37" s="239"/>
      <c r="C37" s="232"/>
      <c r="D37" s="232"/>
      <c r="E37" s="232"/>
      <c r="F37" s="232"/>
      <c r="G37" s="240"/>
      <c r="H37" s="231"/>
      <c r="I37" s="231"/>
      <c r="J37" s="387"/>
      <c r="K37" s="388"/>
      <c r="L37" s="389"/>
      <c r="M37" s="387"/>
      <c r="N37" s="387"/>
      <c r="O37" s="387"/>
      <c r="P37" s="387"/>
      <c r="Q37" s="388"/>
      <c r="R37" s="389"/>
      <c r="S37" s="387"/>
      <c r="T37" s="387"/>
      <c r="U37" s="387"/>
      <c r="V37" s="387"/>
      <c r="W37" s="388"/>
      <c r="X37" s="389"/>
      <c r="Y37" s="231"/>
      <c r="Z37" s="399"/>
      <c r="AA37" s="400"/>
      <c r="AB37" s="400"/>
      <c r="AC37" s="401"/>
      <c r="AD37" s="231"/>
      <c r="AE37" s="228"/>
      <c r="AF37" s="232"/>
      <c r="AG37" s="232"/>
      <c r="AH37" s="232"/>
      <c r="AI37" s="238"/>
    </row>
    <row r="38" spans="1:35" ht="15" customHeight="1">
      <c r="A38" s="218"/>
      <c r="B38" s="239"/>
      <c r="C38" s="232"/>
      <c r="D38" s="232"/>
      <c r="E38" s="232"/>
      <c r="F38" s="232"/>
      <c r="G38" s="240"/>
      <c r="H38" s="231"/>
      <c r="I38" s="231"/>
      <c r="J38" s="396" t="s">
        <v>264</v>
      </c>
      <c r="K38" s="397"/>
      <c r="L38" s="398"/>
      <c r="M38" s="387" t="e">
        <f>AVERAGE(M32:Q37)</f>
        <v>#DIV/0!</v>
      </c>
      <c r="N38" s="387"/>
      <c r="O38" s="387"/>
      <c r="P38" s="387"/>
      <c r="Q38" s="388"/>
      <c r="R38" s="389" t="s">
        <v>154</v>
      </c>
      <c r="S38" s="387" t="e">
        <f>AVERAGE(S32:W37)</f>
        <v>#DIV/0!</v>
      </c>
      <c r="T38" s="387"/>
      <c r="U38" s="387"/>
      <c r="V38" s="387"/>
      <c r="W38" s="388"/>
      <c r="X38" s="402" t="s">
        <v>154</v>
      </c>
      <c r="Y38" s="245"/>
      <c r="Z38" s="397" t="e">
        <f>S38/M38*100</f>
        <v>#DIV/0!</v>
      </c>
      <c r="AA38" s="397"/>
      <c r="AB38" s="397"/>
      <c r="AC38" s="398" t="s">
        <v>265</v>
      </c>
      <c r="AD38" s="231"/>
      <c r="AE38" s="228"/>
      <c r="AF38" s="232"/>
      <c r="AG38" s="232"/>
      <c r="AH38" s="232"/>
      <c r="AI38" s="238"/>
    </row>
    <row r="39" spans="1:35" ht="15" customHeight="1">
      <c r="A39" s="218"/>
      <c r="B39" s="239"/>
      <c r="C39" s="232"/>
      <c r="D39" s="232"/>
      <c r="E39" s="232"/>
      <c r="F39" s="232"/>
      <c r="G39" s="240"/>
      <c r="H39" s="231"/>
      <c r="I39" s="231"/>
      <c r="J39" s="399"/>
      <c r="K39" s="400"/>
      <c r="L39" s="401"/>
      <c r="M39" s="387"/>
      <c r="N39" s="387"/>
      <c r="O39" s="387"/>
      <c r="P39" s="387"/>
      <c r="Q39" s="388"/>
      <c r="R39" s="389"/>
      <c r="S39" s="387"/>
      <c r="T39" s="387"/>
      <c r="U39" s="387"/>
      <c r="V39" s="387"/>
      <c r="W39" s="388"/>
      <c r="X39" s="402"/>
      <c r="Y39" s="245"/>
      <c r="Z39" s="400"/>
      <c r="AA39" s="400"/>
      <c r="AB39" s="400"/>
      <c r="AC39" s="401"/>
      <c r="AD39" s="231"/>
      <c r="AE39" s="228"/>
      <c r="AF39" s="232"/>
      <c r="AG39" s="232"/>
      <c r="AH39" s="232"/>
      <c r="AI39" s="238"/>
    </row>
    <row r="40" spans="1:35" ht="15" customHeight="1">
      <c r="A40" s="218"/>
      <c r="B40" s="246"/>
      <c r="C40" s="224"/>
      <c r="D40" s="224"/>
      <c r="E40" s="224"/>
      <c r="F40" s="224"/>
      <c r="G40" s="247"/>
      <c r="H40" s="225"/>
      <c r="I40" s="225"/>
      <c r="J40" s="225"/>
      <c r="K40" s="225"/>
      <c r="L40" s="248"/>
      <c r="M40" s="225"/>
      <c r="N40" s="225"/>
      <c r="O40" s="225"/>
      <c r="P40" s="225"/>
      <c r="Q40" s="225"/>
      <c r="R40" s="248"/>
      <c r="S40" s="225"/>
      <c r="T40" s="225"/>
      <c r="U40" s="225"/>
      <c r="V40" s="225"/>
      <c r="W40" s="225"/>
      <c r="X40" s="248"/>
      <c r="Y40" s="225"/>
      <c r="Z40" s="225"/>
      <c r="AA40" s="225"/>
      <c r="AB40" s="225"/>
      <c r="AC40" s="225"/>
      <c r="AD40" s="225"/>
      <c r="AE40" s="249"/>
      <c r="AF40" s="224"/>
      <c r="AG40" s="224"/>
      <c r="AH40" s="224"/>
      <c r="AI40" s="226"/>
    </row>
    <row r="41" spans="1:35" ht="15" customHeight="1">
      <c r="A41" s="218"/>
      <c r="B41" s="368">
        <v>6</v>
      </c>
      <c r="C41" s="390" t="s">
        <v>266</v>
      </c>
      <c r="D41" s="390"/>
      <c r="E41" s="390"/>
      <c r="F41" s="390"/>
      <c r="G41" s="391"/>
      <c r="H41" s="231"/>
      <c r="I41" s="232"/>
      <c r="J41" s="231"/>
      <c r="K41" s="231"/>
      <c r="L41" s="250"/>
      <c r="M41" s="231"/>
      <c r="N41" s="231"/>
      <c r="O41" s="231"/>
      <c r="P41" s="231"/>
      <c r="Q41" s="231"/>
      <c r="R41" s="250"/>
      <c r="S41" s="231"/>
      <c r="T41" s="231"/>
      <c r="U41" s="231"/>
      <c r="V41" s="231"/>
      <c r="W41" s="231"/>
      <c r="X41" s="250"/>
      <c r="Y41" s="231"/>
      <c r="Z41" s="231"/>
      <c r="AA41" s="231"/>
      <c r="AB41" s="231"/>
      <c r="AC41" s="231"/>
      <c r="AD41" s="231"/>
      <c r="AE41" s="228"/>
      <c r="AF41" s="232"/>
      <c r="AG41" s="232"/>
      <c r="AH41" s="232"/>
      <c r="AI41" s="238"/>
    </row>
    <row r="42" spans="1:35" ht="15" customHeight="1">
      <c r="A42" s="218"/>
      <c r="B42" s="369"/>
      <c r="C42" s="392"/>
      <c r="D42" s="392"/>
      <c r="E42" s="392"/>
      <c r="F42" s="392"/>
      <c r="G42" s="393"/>
      <c r="H42" s="251"/>
      <c r="I42" s="394" t="s">
        <v>267</v>
      </c>
      <c r="J42" s="373" t="s">
        <v>268</v>
      </c>
      <c r="K42" s="373"/>
      <c r="L42" s="373"/>
      <c r="M42" s="373"/>
      <c r="N42" s="373"/>
      <c r="O42" s="373"/>
      <c r="P42" s="373"/>
      <c r="Q42" s="373"/>
      <c r="R42" s="373"/>
      <c r="S42" s="373"/>
      <c r="T42" s="373"/>
      <c r="U42" s="373"/>
      <c r="V42" s="373"/>
      <c r="W42" s="373"/>
      <c r="X42" s="373"/>
      <c r="Y42" s="373"/>
      <c r="Z42" s="373"/>
      <c r="AA42" s="373"/>
      <c r="AB42" s="373"/>
      <c r="AC42" s="373"/>
      <c r="AD42" s="374"/>
      <c r="AE42" s="237"/>
      <c r="AF42" s="232" t="s">
        <v>255</v>
      </c>
      <c r="AG42" s="231" t="s">
        <v>269</v>
      </c>
      <c r="AH42" s="232" t="s">
        <v>257</v>
      </c>
      <c r="AI42" s="238"/>
    </row>
    <row r="43" spans="1:35" ht="15" customHeight="1">
      <c r="A43" s="218"/>
      <c r="B43" s="239"/>
      <c r="C43" s="392"/>
      <c r="D43" s="392"/>
      <c r="E43" s="392"/>
      <c r="F43" s="392"/>
      <c r="G43" s="393"/>
      <c r="H43" s="227"/>
      <c r="I43" s="395"/>
      <c r="J43" s="373"/>
      <c r="K43" s="373"/>
      <c r="L43" s="373"/>
      <c r="M43" s="373"/>
      <c r="N43" s="373"/>
      <c r="O43" s="373"/>
      <c r="P43" s="373"/>
      <c r="Q43" s="373"/>
      <c r="R43" s="373"/>
      <c r="S43" s="373"/>
      <c r="T43" s="373"/>
      <c r="U43" s="373"/>
      <c r="V43" s="373"/>
      <c r="W43" s="373"/>
      <c r="X43" s="373"/>
      <c r="Y43" s="373"/>
      <c r="Z43" s="373"/>
      <c r="AA43" s="373"/>
      <c r="AB43" s="373"/>
      <c r="AC43" s="373"/>
      <c r="AD43" s="374"/>
      <c r="AE43" s="228"/>
      <c r="AF43" s="232"/>
      <c r="AG43" s="232"/>
      <c r="AH43" s="232"/>
      <c r="AI43" s="238"/>
    </row>
    <row r="44" spans="1:35" ht="15" customHeight="1">
      <c r="A44" s="218"/>
      <c r="B44" s="239"/>
      <c r="C44" s="392"/>
      <c r="D44" s="392"/>
      <c r="E44" s="392"/>
      <c r="F44" s="392"/>
      <c r="G44" s="393"/>
      <c r="H44" s="227"/>
      <c r="I44" s="395"/>
      <c r="J44" s="373"/>
      <c r="K44" s="373"/>
      <c r="L44" s="373"/>
      <c r="M44" s="373"/>
      <c r="N44" s="373"/>
      <c r="O44" s="373"/>
      <c r="P44" s="373"/>
      <c r="Q44" s="373"/>
      <c r="R44" s="373"/>
      <c r="S44" s="373"/>
      <c r="T44" s="373"/>
      <c r="U44" s="373"/>
      <c r="V44" s="373"/>
      <c r="W44" s="373"/>
      <c r="X44" s="373"/>
      <c r="Y44" s="373"/>
      <c r="Z44" s="373"/>
      <c r="AA44" s="373"/>
      <c r="AB44" s="373"/>
      <c r="AC44" s="373"/>
      <c r="AD44" s="374"/>
      <c r="AE44" s="228"/>
      <c r="AF44" s="232"/>
      <c r="AG44" s="232"/>
      <c r="AH44" s="232"/>
      <c r="AI44" s="238"/>
    </row>
    <row r="45" spans="1:35" ht="4.5" customHeight="1">
      <c r="A45" s="218"/>
      <c r="B45" s="239"/>
      <c r="C45" s="392"/>
      <c r="D45" s="392"/>
      <c r="E45" s="392"/>
      <c r="F45" s="392"/>
      <c r="G45" s="393"/>
      <c r="H45" s="231"/>
      <c r="I45" s="252"/>
      <c r="J45" s="241"/>
      <c r="K45" s="241"/>
      <c r="L45" s="241"/>
      <c r="M45" s="241"/>
      <c r="N45" s="241"/>
      <c r="O45" s="241"/>
      <c r="P45" s="241"/>
      <c r="Q45" s="241"/>
      <c r="R45" s="241"/>
      <c r="S45" s="241"/>
      <c r="T45" s="241"/>
      <c r="U45" s="241"/>
      <c r="V45" s="241"/>
      <c r="W45" s="241"/>
      <c r="X45" s="241"/>
      <c r="Y45" s="241"/>
      <c r="Z45" s="241"/>
      <c r="AA45" s="241"/>
      <c r="AB45" s="241"/>
      <c r="AC45" s="241"/>
      <c r="AD45" s="241"/>
      <c r="AE45" s="228"/>
      <c r="AF45" s="232"/>
      <c r="AG45" s="232"/>
      <c r="AH45" s="232"/>
      <c r="AI45" s="238"/>
    </row>
    <row r="46" spans="1:35" ht="15" customHeight="1">
      <c r="A46" s="218"/>
      <c r="B46" s="239"/>
      <c r="C46" s="392"/>
      <c r="D46" s="392"/>
      <c r="E46" s="392"/>
      <c r="F46" s="392"/>
      <c r="G46" s="393"/>
      <c r="H46" s="231"/>
      <c r="I46" s="252"/>
      <c r="J46" s="232" t="s">
        <v>270</v>
      </c>
      <c r="K46" s="231"/>
      <c r="L46" s="231"/>
      <c r="M46" s="232"/>
      <c r="N46" s="232"/>
      <c r="O46" s="232"/>
      <c r="P46" s="231"/>
      <c r="Q46" s="231"/>
      <c r="R46" s="231"/>
      <c r="S46" s="231"/>
      <c r="T46" s="231"/>
      <c r="U46" s="231"/>
      <c r="V46" s="232"/>
      <c r="W46" s="231"/>
      <c r="X46" s="232"/>
      <c r="Y46" s="241"/>
      <c r="Z46" s="241"/>
      <c r="AA46" s="241"/>
      <c r="AB46" s="241"/>
      <c r="AC46" s="241"/>
      <c r="AD46" s="241"/>
      <c r="AE46" s="228"/>
      <c r="AF46" s="232"/>
      <c r="AG46" s="232"/>
      <c r="AH46" s="232"/>
      <c r="AI46" s="238"/>
    </row>
    <row r="47" spans="1:35" ht="15" customHeight="1">
      <c r="A47" s="218"/>
      <c r="B47" s="239"/>
      <c r="C47" s="392"/>
      <c r="D47" s="392"/>
      <c r="E47" s="392"/>
      <c r="F47" s="392"/>
      <c r="G47" s="393"/>
      <c r="H47" s="231"/>
      <c r="I47" s="252"/>
      <c r="J47" s="386" t="s">
        <v>271</v>
      </c>
      <c r="K47" s="386"/>
      <c r="L47" s="386"/>
      <c r="M47" s="386"/>
      <c r="N47" s="386"/>
      <c r="O47" s="386"/>
      <c r="P47" s="386"/>
      <c r="Q47" s="386"/>
      <c r="R47" s="386"/>
      <c r="S47" s="387"/>
      <c r="T47" s="387"/>
      <c r="U47" s="387"/>
      <c r="V47" s="387"/>
      <c r="W47" s="388"/>
      <c r="X47" s="389" t="s">
        <v>154</v>
      </c>
      <c r="Y47" s="241"/>
      <c r="Z47" s="241"/>
      <c r="AA47" s="241"/>
      <c r="AB47" s="241"/>
      <c r="AC47" s="241"/>
      <c r="AD47" s="241"/>
      <c r="AE47" s="228"/>
      <c r="AF47" s="232"/>
      <c r="AG47" s="232"/>
      <c r="AH47" s="232"/>
      <c r="AI47" s="238"/>
    </row>
    <row r="48" spans="1:35" ht="15" customHeight="1">
      <c r="A48" s="218"/>
      <c r="B48" s="239"/>
      <c r="C48" s="241"/>
      <c r="D48" s="241"/>
      <c r="E48" s="241"/>
      <c r="F48" s="241"/>
      <c r="G48" s="242"/>
      <c r="H48" s="231"/>
      <c r="I48" s="252"/>
      <c r="J48" s="386"/>
      <c r="K48" s="386"/>
      <c r="L48" s="386"/>
      <c r="M48" s="386"/>
      <c r="N48" s="386"/>
      <c r="O48" s="386"/>
      <c r="P48" s="386"/>
      <c r="Q48" s="386"/>
      <c r="R48" s="386"/>
      <c r="S48" s="387"/>
      <c r="T48" s="387"/>
      <c r="U48" s="387"/>
      <c r="V48" s="387"/>
      <c r="W48" s="388"/>
      <c r="X48" s="389"/>
      <c r="Y48" s="241"/>
      <c r="Z48" s="241"/>
      <c r="AA48" s="241"/>
      <c r="AB48" s="241"/>
      <c r="AC48" s="241"/>
      <c r="AD48" s="241"/>
      <c r="AE48" s="228"/>
      <c r="AF48" s="232"/>
      <c r="AG48" s="232"/>
      <c r="AH48" s="232"/>
      <c r="AI48" s="238"/>
    </row>
    <row r="49" spans="1:35" ht="15" customHeight="1">
      <c r="A49" s="218"/>
      <c r="B49" s="239"/>
      <c r="C49" s="241"/>
      <c r="D49" s="241"/>
      <c r="E49" s="241"/>
      <c r="F49" s="241"/>
      <c r="G49" s="242"/>
      <c r="H49" s="23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28"/>
      <c r="AF49" s="232"/>
      <c r="AG49" s="232"/>
      <c r="AH49" s="232"/>
      <c r="AI49" s="238"/>
    </row>
    <row r="50" spans="1:35" ht="15" customHeight="1">
      <c r="A50" s="218"/>
      <c r="B50" s="369" t="s">
        <v>272</v>
      </c>
      <c r="C50" s="382"/>
      <c r="D50" s="382"/>
      <c r="E50" s="382"/>
      <c r="F50" s="382"/>
      <c r="G50" s="383"/>
      <c r="H50" s="227"/>
      <c r="I50" s="384" t="s">
        <v>273</v>
      </c>
      <c r="J50" s="373" t="s">
        <v>274</v>
      </c>
      <c r="K50" s="373"/>
      <c r="L50" s="373"/>
      <c r="M50" s="373"/>
      <c r="N50" s="373"/>
      <c r="O50" s="373"/>
      <c r="P50" s="373"/>
      <c r="Q50" s="373"/>
      <c r="R50" s="373"/>
      <c r="S50" s="373"/>
      <c r="T50" s="373"/>
      <c r="U50" s="373"/>
      <c r="V50" s="373"/>
      <c r="W50" s="373"/>
      <c r="X50" s="373"/>
      <c r="Y50" s="373"/>
      <c r="Z50" s="373"/>
      <c r="AA50" s="373"/>
      <c r="AB50" s="373"/>
      <c r="AC50" s="373"/>
      <c r="AD50" s="374"/>
      <c r="AE50" s="237"/>
      <c r="AF50" s="232" t="s">
        <v>255</v>
      </c>
      <c r="AG50" s="231" t="s">
        <v>269</v>
      </c>
      <c r="AH50" s="232" t="s">
        <v>257</v>
      </c>
      <c r="AI50" s="238"/>
    </row>
    <row r="51" spans="1:35" ht="15" customHeight="1">
      <c r="A51" s="218"/>
      <c r="B51" s="239"/>
      <c r="C51" s="241"/>
      <c r="D51" s="241"/>
      <c r="E51" s="241"/>
      <c r="F51" s="241"/>
      <c r="G51" s="242"/>
      <c r="H51" s="227"/>
      <c r="I51" s="385"/>
      <c r="J51" s="373"/>
      <c r="K51" s="373"/>
      <c r="L51" s="373"/>
      <c r="M51" s="373"/>
      <c r="N51" s="373"/>
      <c r="O51" s="373"/>
      <c r="P51" s="373"/>
      <c r="Q51" s="373"/>
      <c r="R51" s="373"/>
      <c r="S51" s="373"/>
      <c r="T51" s="373"/>
      <c r="U51" s="373"/>
      <c r="V51" s="373"/>
      <c r="W51" s="373"/>
      <c r="X51" s="373"/>
      <c r="Y51" s="373"/>
      <c r="Z51" s="373"/>
      <c r="AA51" s="373"/>
      <c r="AB51" s="373"/>
      <c r="AC51" s="373"/>
      <c r="AD51" s="374"/>
      <c r="AE51" s="228"/>
      <c r="AF51" s="232"/>
      <c r="AG51" s="232"/>
      <c r="AH51" s="232"/>
      <c r="AI51" s="238"/>
    </row>
    <row r="52" spans="1:35" ht="15" customHeight="1">
      <c r="A52" s="218"/>
      <c r="B52" s="239"/>
      <c r="C52" s="241"/>
      <c r="D52" s="241"/>
      <c r="E52" s="241"/>
      <c r="F52" s="241"/>
      <c r="G52" s="242"/>
      <c r="H52" s="227"/>
      <c r="I52" s="385"/>
      <c r="J52" s="373"/>
      <c r="K52" s="373"/>
      <c r="L52" s="373"/>
      <c r="M52" s="373"/>
      <c r="N52" s="373"/>
      <c r="O52" s="373"/>
      <c r="P52" s="373"/>
      <c r="Q52" s="373"/>
      <c r="R52" s="373"/>
      <c r="S52" s="373"/>
      <c r="T52" s="373"/>
      <c r="U52" s="373"/>
      <c r="V52" s="373"/>
      <c r="W52" s="373"/>
      <c r="X52" s="373"/>
      <c r="Y52" s="373"/>
      <c r="Z52" s="373"/>
      <c r="AA52" s="373"/>
      <c r="AB52" s="373"/>
      <c r="AC52" s="373"/>
      <c r="AD52" s="374"/>
      <c r="AE52" s="228"/>
      <c r="AF52" s="232"/>
      <c r="AG52" s="232"/>
      <c r="AH52" s="232"/>
      <c r="AI52" s="238"/>
    </row>
    <row r="53" spans="1:35" ht="4.5" customHeight="1">
      <c r="A53" s="218"/>
      <c r="B53" s="239"/>
      <c r="C53" s="241"/>
      <c r="D53" s="241"/>
      <c r="E53" s="241"/>
      <c r="F53" s="241"/>
      <c r="G53" s="242"/>
      <c r="H53" s="23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28"/>
      <c r="AF53" s="232"/>
      <c r="AG53" s="232"/>
      <c r="AH53" s="232"/>
      <c r="AI53" s="238"/>
    </row>
    <row r="54" spans="1:35" ht="15" customHeight="1">
      <c r="A54" s="218"/>
      <c r="B54" s="253"/>
      <c r="C54" s="241"/>
      <c r="D54" s="241"/>
      <c r="E54" s="241"/>
      <c r="F54" s="241"/>
      <c r="G54" s="242"/>
      <c r="H54" s="231"/>
      <c r="I54" s="231"/>
      <c r="J54" s="232" t="s">
        <v>270</v>
      </c>
      <c r="K54" s="231"/>
      <c r="L54" s="231"/>
      <c r="M54" s="232"/>
      <c r="N54" s="232"/>
      <c r="O54" s="232"/>
      <c r="P54" s="231"/>
      <c r="Q54" s="231"/>
      <c r="R54" s="231"/>
      <c r="S54" s="231"/>
      <c r="T54" s="231"/>
      <c r="U54" s="231"/>
      <c r="V54" s="232"/>
      <c r="W54" s="231"/>
      <c r="X54" s="232"/>
      <c r="Y54" s="231"/>
      <c r="Z54" s="231"/>
      <c r="AA54" s="231"/>
      <c r="AB54" s="231"/>
      <c r="AC54" s="231"/>
      <c r="AD54" s="231"/>
      <c r="AE54" s="228"/>
      <c r="AF54" s="232"/>
      <c r="AG54" s="232"/>
      <c r="AH54" s="232"/>
      <c r="AI54" s="238"/>
    </row>
    <row r="55" spans="1:35" ht="15" customHeight="1">
      <c r="A55" s="218"/>
      <c r="B55" s="253"/>
      <c r="C55" s="232"/>
      <c r="D55" s="232"/>
      <c r="E55" s="232"/>
      <c r="F55" s="232"/>
      <c r="G55" s="240"/>
      <c r="H55" s="231"/>
      <c r="I55" s="231"/>
      <c r="J55" s="386" t="s">
        <v>275</v>
      </c>
      <c r="K55" s="386"/>
      <c r="L55" s="386"/>
      <c r="M55" s="386"/>
      <c r="N55" s="386"/>
      <c r="O55" s="386"/>
      <c r="P55" s="386"/>
      <c r="Q55" s="386"/>
      <c r="R55" s="386"/>
      <c r="S55" s="387"/>
      <c r="T55" s="387"/>
      <c r="U55" s="387"/>
      <c r="V55" s="387"/>
      <c r="W55" s="388"/>
      <c r="X55" s="389" t="s">
        <v>154</v>
      </c>
      <c r="Y55" s="250"/>
      <c r="Z55" s="231"/>
      <c r="AA55" s="231"/>
      <c r="AB55" s="231"/>
      <c r="AC55" s="231"/>
      <c r="AD55" s="231"/>
      <c r="AE55" s="228"/>
      <c r="AF55" s="232"/>
      <c r="AG55" s="232"/>
      <c r="AH55" s="232"/>
      <c r="AI55" s="238"/>
    </row>
    <row r="56" spans="1:35" ht="15" customHeight="1">
      <c r="A56" s="218"/>
      <c r="B56" s="239"/>
      <c r="C56" s="232"/>
      <c r="D56" s="232"/>
      <c r="E56" s="232"/>
      <c r="F56" s="232"/>
      <c r="G56" s="240"/>
      <c r="H56" s="231"/>
      <c r="I56" s="231"/>
      <c r="J56" s="386"/>
      <c r="K56" s="386"/>
      <c r="L56" s="386"/>
      <c r="M56" s="386"/>
      <c r="N56" s="386"/>
      <c r="O56" s="386"/>
      <c r="P56" s="386"/>
      <c r="Q56" s="386"/>
      <c r="R56" s="386"/>
      <c r="S56" s="387"/>
      <c r="T56" s="387"/>
      <c r="U56" s="387"/>
      <c r="V56" s="387"/>
      <c r="W56" s="388"/>
      <c r="X56" s="389"/>
      <c r="Y56" s="250"/>
      <c r="Z56" s="231"/>
      <c r="AA56" s="231"/>
      <c r="AB56" s="231"/>
      <c r="AC56" s="231"/>
      <c r="AD56" s="231"/>
      <c r="AE56" s="228"/>
      <c r="AF56" s="232"/>
      <c r="AG56" s="232"/>
      <c r="AH56" s="232"/>
      <c r="AI56" s="238"/>
    </row>
    <row r="57" spans="1:35" ht="15" customHeight="1">
      <c r="A57" s="218"/>
      <c r="B57" s="246"/>
      <c r="C57" s="224"/>
      <c r="D57" s="224"/>
      <c r="E57" s="224"/>
      <c r="F57" s="224"/>
      <c r="G57" s="247"/>
      <c r="H57" s="225"/>
      <c r="I57" s="225"/>
      <c r="J57" s="254"/>
      <c r="K57" s="254"/>
      <c r="L57" s="254"/>
      <c r="M57" s="254"/>
      <c r="N57" s="254"/>
      <c r="O57" s="254"/>
      <c r="P57" s="254"/>
      <c r="Q57" s="254"/>
      <c r="R57" s="254"/>
      <c r="S57" s="225"/>
      <c r="T57" s="225"/>
      <c r="U57" s="225"/>
      <c r="V57" s="225"/>
      <c r="W57" s="225"/>
      <c r="X57" s="248"/>
      <c r="Y57" s="248"/>
      <c r="Z57" s="225"/>
      <c r="AA57" s="225"/>
      <c r="AB57" s="225"/>
      <c r="AC57" s="225"/>
      <c r="AD57" s="225"/>
      <c r="AE57" s="249"/>
      <c r="AF57" s="224"/>
      <c r="AG57" s="224"/>
      <c r="AH57" s="224"/>
      <c r="AI57" s="226"/>
    </row>
    <row r="58" spans="1:35" ht="15" customHeight="1">
      <c r="A58" s="218"/>
      <c r="B58" s="368" t="s">
        <v>276</v>
      </c>
      <c r="C58" s="371" t="s">
        <v>277</v>
      </c>
      <c r="D58" s="371"/>
      <c r="E58" s="371"/>
      <c r="F58" s="371"/>
      <c r="G58" s="372"/>
      <c r="H58" s="231"/>
      <c r="I58" s="255"/>
      <c r="J58" s="255"/>
      <c r="K58" s="255"/>
      <c r="L58" s="255"/>
      <c r="M58" s="255"/>
      <c r="N58" s="255"/>
      <c r="O58" s="255"/>
      <c r="P58" s="255"/>
      <c r="Q58" s="255"/>
      <c r="R58" s="255"/>
      <c r="S58" s="255"/>
      <c r="T58" s="255"/>
      <c r="U58" s="255"/>
      <c r="V58" s="255"/>
      <c r="W58" s="255"/>
      <c r="X58" s="255"/>
      <c r="Y58" s="255"/>
      <c r="Z58" s="255"/>
      <c r="AA58" s="255"/>
      <c r="AB58" s="255"/>
      <c r="AC58" s="255"/>
      <c r="AD58" s="256"/>
      <c r="AE58" s="237"/>
      <c r="AF58" s="257"/>
      <c r="AG58" s="257"/>
      <c r="AH58" s="257"/>
      <c r="AI58" s="238"/>
    </row>
    <row r="59" spans="1:35" ht="15" customHeight="1">
      <c r="A59" s="218"/>
      <c r="B59" s="369"/>
      <c r="C59" s="373"/>
      <c r="D59" s="373"/>
      <c r="E59" s="373"/>
      <c r="F59" s="373"/>
      <c r="G59" s="374"/>
      <c r="H59" s="231"/>
      <c r="I59" s="373" t="s">
        <v>278</v>
      </c>
      <c r="J59" s="373"/>
      <c r="K59" s="373"/>
      <c r="L59" s="373"/>
      <c r="M59" s="373"/>
      <c r="N59" s="373"/>
      <c r="O59" s="373"/>
      <c r="P59" s="373"/>
      <c r="Q59" s="373"/>
      <c r="R59" s="373"/>
      <c r="S59" s="373"/>
      <c r="T59" s="373"/>
      <c r="U59" s="373"/>
      <c r="V59" s="373"/>
      <c r="W59" s="373"/>
      <c r="X59" s="373"/>
      <c r="Y59" s="373"/>
      <c r="Z59" s="373"/>
      <c r="AA59" s="373"/>
      <c r="AB59" s="373"/>
      <c r="AC59" s="373"/>
      <c r="AD59" s="374"/>
      <c r="AE59" s="237"/>
      <c r="AF59" s="232" t="s">
        <v>255</v>
      </c>
      <c r="AG59" s="231" t="s">
        <v>269</v>
      </c>
      <c r="AH59" s="232" t="s">
        <v>257</v>
      </c>
      <c r="AI59" s="238"/>
    </row>
    <row r="60" spans="1:35" ht="15" customHeight="1">
      <c r="A60" s="218"/>
      <c r="B60" s="369"/>
      <c r="C60" s="373"/>
      <c r="D60" s="373"/>
      <c r="E60" s="373"/>
      <c r="F60" s="373"/>
      <c r="G60" s="374"/>
      <c r="H60" s="231"/>
      <c r="I60" s="373"/>
      <c r="J60" s="373"/>
      <c r="K60" s="373"/>
      <c r="L60" s="373"/>
      <c r="M60" s="373"/>
      <c r="N60" s="373"/>
      <c r="O60" s="373"/>
      <c r="P60" s="373"/>
      <c r="Q60" s="373"/>
      <c r="R60" s="373"/>
      <c r="S60" s="373"/>
      <c r="T60" s="373"/>
      <c r="U60" s="373"/>
      <c r="V60" s="373"/>
      <c r="W60" s="373"/>
      <c r="X60" s="373"/>
      <c r="Y60" s="373"/>
      <c r="Z60" s="373"/>
      <c r="AA60" s="373"/>
      <c r="AB60" s="373"/>
      <c r="AC60" s="373"/>
      <c r="AD60" s="374"/>
      <c r="AE60" s="228"/>
      <c r="AF60" s="231"/>
      <c r="AG60" s="231"/>
      <c r="AH60" s="231"/>
      <c r="AI60" s="238"/>
    </row>
    <row r="61" spans="1:35" ht="15" customHeight="1">
      <c r="A61" s="218"/>
      <c r="B61" s="370"/>
      <c r="C61" s="373"/>
      <c r="D61" s="373"/>
      <c r="E61" s="373"/>
      <c r="F61" s="373"/>
      <c r="G61" s="374"/>
      <c r="H61" s="231"/>
      <c r="I61" s="241"/>
      <c r="J61" s="241"/>
      <c r="K61" s="241"/>
      <c r="L61" s="241"/>
      <c r="M61" s="241"/>
      <c r="N61" s="241"/>
      <c r="O61" s="241"/>
      <c r="P61" s="241"/>
      <c r="Q61" s="241"/>
      <c r="R61" s="241"/>
      <c r="S61" s="241"/>
      <c r="T61" s="241"/>
      <c r="U61" s="241"/>
      <c r="V61" s="241"/>
      <c r="W61" s="241"/>
      <c r="X61" s="241"/>
      <c r="Y61" s="241"/>
      <c r="Z61" s="241"/>
      <c r="AA61" s="241"/>
      <c r="AB61" s="241"/>
      <c r="AC61" s="241"/>
      <c r="AD61" s="242"/>
      <c r="AE61" s="228"/>
      <c r="AF61" s="225"/>
      <c r="AG61" s="225"/>
      <c r="AH61" s="225"/>
      <c r="AI61" s="238"/>
    </row>
    <row r="62" spans="1:35" ht="15" customHeight="1">
      <c r="A62" s="218"/>
      <c r="B62" s="375">
        <v>8</v>
      </c>
      <c r="C62" s="376" t="s">
        <v>279</v>
      </c>
      <c r="D62" s="376"/>
      <c r="E62" s="376"/>
      <c r="F62" s="376"/>
      <c r="G62" s="377"/>
      <c r="H62" s="221"/>
      <c r="I62" s="255"/>
      <c r="J62" s="255"/>
      <c r="K62" s="255"/>
      <c r="L62" s="255"/>
      <c r="M62" s="255"/>
      <c r="N62" s="255"/>
      <c r="O62" s="255"/>
      <c r="P62" s="255"/>
      <c r="Q62" s="255"/>
      <c r="R62" s="255"/>
      <c r="S62" s="255"/>
      <c r="T62" s="255"/>
      <c r="U62" s="255"/>
      <c r="V62" s="255"/>
      <c r="W62" s="255"/>
      <c r="X62" s="255"/>
      <c r="Y62" s="255"/>
      <c r="Z62" s="255"/>
      <c r="AA62" s="255"/>
      <c r="AB62" s="255"/>
      <c r="AC62" s="255"/>
      <c r="AD62" s="256"/>
      <c r="AE62" s="258"/>
      <c r="AF62" s="257"/>
      <c r="AG62" s="257"/>
      <c r="AH62" s="257"/>
      <c r="AI62" s="222"/>
    </row>
    <row r="63" spans="1:35" ht="15" customHeight="1">
      <c r="A63" s="218"/>
      <c r="B63" s="369"/>
      <c r="C63" s="378"/>
      <c r="D63" s="378"/>
      <c r="E63" s="378"/>
      <c r="F63" s="378"/>
      <c r="G63" s="379"/>
      <c r="H63" s="231"/>
      <c r="I63" s="373" t="s">
        <v>280</v>
      </c>
      <c r="J63" s="373"/>
      <c r="K63" s="373"/>
      <c r="L63" s="373"/>
      <c r="M63" s="373"/>
      <c r="N63" s="373"/>
      <c r="O63" s="373"/>
      <c r="P63" s="373"/>
      <c r="Q63" s="373"/>
      <c r="R63" s="373"/>
      <c r="S63" s="373"/>
      <c r="T63" s="373"/>
      <c r="U63" s="373"/>
      <c r="V63" s="373"/>
      <c r="W63" s="373"/>
      <c r="X63" s="373"/>
      <c r="Y63" s="373"/>
      <c r="Z63" s="373"/>
      <c r="AA63" s="373"/>
      <c r="AB63" s="373"/>
      <c r="AC63" s="373"/>
      <c r="AD63" s="374"/>
      <c r="AE63" s="237"/>
      <c r="AF63" s="232" t="s">
        <v>255</v>
      </c>
      <c r="AG63" s="231" t="s">
        <v>269</v>
      </c>
      <c r="AH63" s="232" t="s">
        <v>257</v>
      </c>
      <c r="AI63" s="238"/>
    </row>
    <row r="64" spans="1:35" ht="15" customHeight="1">
      <c r="A64" s="218"/>
      <c r="B64" s="239"/>
      <c r="C64" s="380" t="s">
        <v>281</v>
      </c>
      <c r="D64" s="380"/>
      <c r="E64" s="380"/>
      <c r="F64" s="380"/>
      <c r="G64" s="381"/>
      <c r="H64" s="231"/>
      <c r="I64" s="373"/>
      <c r="J64" s="373"/>
      <c r="K64" s="373"/>
      <c r="L64" s="373"/>
      <c r="M64" s="373"/>
      <c r="N64" s="373"/>
      <c r="O64" s="373"/>
      <c r="P64" s="373"/>
      <c r="Q64" s="373"/>
      <c r="R64" s="373"/>
      <c r="S64" s="373"/>
      <c r="T64" s="373"/>
      <c r="U64" s="373"/>
      <c r="V64" s="373"/>
      <c r="W64" s="373"/>
      <c r="X64" s="373"/>
      <c r="Y64" s="373"/>
      <c r="Z64" s="373"/>
      <c r="AA64" s="373"/>
      <c r="AB64" s="373"/>
      <c r="AC64" s="373"/>
      <c r="AD64" s="374"/>
      <c r="AE64" s="228"/>
      <c r="AF64" s="231"/>
      <c r="AG64" s="231"/>
      <c r="AH64" s="231"/>
      <c r="AI64" s="238"/>
    </row>
    <row r="65" spans="1:35" ht="15" customHeight="1" thickBot="1">
      <c r="A65" s="218"/>
      <c r="B65" s="259"/>
      <c r="C65" s="260"/>
      <c r="D65" s="260"/>
      <c r="E65" s="260"/>
      <c r="F65" s="260"/>
      <c r="G65" s="261"/>
      <c r="H65" s="262"/>
      <c r="I65" s="263"/>
      <c r="J65" s="263"/>
      <c r="K65" s="263"/>
      <c r="L65" s="263"/>
      <c r="M65" s="263"/>
      <c r="N65" s="263"/>
      <c r="O65" s="263"/>
      <c r="P65" s="263"/>
      <c r="Q65" s="263"/>
      <c r="R65" s="263"/>
      <c r="S65" s="263"/>
      <c r="T65" s="263"/>
      <c r="U65" s="263"/>
      <c r="V65" s="263"/>
      <c r="W65" s="263"/>
      <c r="X65" s="263"/>
      <c r="Y65" s="263"/>
      <c r="Z65" s="263"/>
      <c r="AA65" s="263"/>
      <c r="AB65" s="263"/>
      <c r="AC65" s="263"/>
      <c r="AD65" s="264"/>
      <c r="AE65" s="229"/>
      <c r="AF65" s="262"/>
      <c r="AG65" s="262"/>
      <c r="AH65" s="262"/>
      <c r="AI65" s="230"/>
    </row>
    <row r="66" spans="1:35" ht="15" customHeight="1">
      <c r="A66" s="218"/>
      <c r="B66" s="231"/>
      <c r="C66" s="232"/>
      <c r="D66" s="232"/>
      <c r="E66" s="232"/>
      <c r="F66" s="232"/>
      <c r="G66" s="232"/>
      <c r="H66" s="23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32"/>
      <c r="AF66" s="232"/>
      <c r="AG66" s="232"/>
      <c r="AH66" s="232"/>
      <c r="AI66" s="232"/>
    </row>
    <row r="67" spans="1:35" ht="15" customHeight="1">
      <c r="A67" s="218"/>
      <c r="B67" s="232"/>
      <c r="C67" s="232"/>
      <c r="D67" s="232"/>
      <c r="E67" s="232"/>
      <c r="F67" s="232"/>
      <c r="G67" s="232"/>
      <c r="H67" s="231"/>
      <c r="I67" s="231"/>
      <c r="J67" s="231"/>
      <c r="K67" s="231"/>
      <c r="L67" s="231"/>
      <c r="M67" s="232"/>
      <c r="N67" s="232"/>
      <c r="O67" s="232"/>
      <c r="P67" s="231"/>
      <c r="Q67" s="231"/>
      <c r="R67" s="231"/>
      <c r="S67" s="231"/>
      <c r="T67" s="231"/>
      <c r="U67" s="231"/>
      <c r="V67" s="232"/>
      <c r="W67" s="231"/>
      <c r="X67" s="232"/>
      <c r="Y67" s="231"/>
      <c r="Z67" s="231"/>
      <c r="AA67" s="231"/>
      <c r="AB67" s="231"/>
      <c r="AC67" s="231"/>
      <c r="AD67" s="231"/>
      <c r="AE67" s="232"/>
      <c r="AF67" s="232"/>
      <c r="AG67" s="232"/>
      <c r="AH67" s="232"/>
      <c r="AI67" s="232"/>
    </row>
    <row r="68" spans="1:35" ht="20.100000000000001" customHeight="1">
      <c r="A68" s="218"/>
      <c r="B68" s="218"/>
      <c r="C68" s="218"/>
      <c r="D68" s="218"/>
      <c r="E68" s="218"/>
      <c r="F68" s="218"/>
      <c r="G68" s="218"/>
      <c r="H68" s="218"/>
      <c r="I68" s="218"/>
      <c r="J68" s="218"/>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row>
    <row r="69" spans="1:35" ht="20.100000000000001" customHeight="1">
      <c r="A69" s="218"/>
      <c r="B69" s="218"/>
      <c r="C69" s="218"/>
      <c r="D69" s="218"/>
      <c r="E69" s="218"/>
      <c r="F69" s="218"/>
      <c r="G69" s="218"/>
      <c r="H69" s="218"/>
      <c r="I69" s="218"/>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row>
    <row r="70" spans="1:35" ht="20.100000000000001" customHeight="1">
      <c r="A70" s="218"/>
      <c r="B70" s="218"/>
      <c r="C70" s="218"/>
      <c r="D70" s="218"/>
      <c r="E70" s="218"/>
      <c r="F70" s="218"/>
      <c r="G70" s="218"/>
      <c r="H70" s="218"/>
      <c r="I70" s="218"/>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row>
    <row r="71" spans="1:35" ht="20.100000000000001" customHeight="1">
      <c r="A71" s="218"/>
      <c r="B71" s="218"/>
      <c r="C71" s="218"/>
      <c r="D71" s="218"/>
      <c r="E71" s="218"/>
      <c r="F71" s="218"/>
      <c r="G71" s="218"/>
      <c r="H71" s="218"/>
      <c r="I71" s="218"/>
      <c r="J71" s="218"/>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row>
  </sheetData>
  <mergeCells count="94">
    <mergeCell ref="A1:AI1"/>
    <mergeCell ref="A2:AI2"/>
    <mergeCell ref="A3:AI4"/>
    <mergeCell ref="B6:B7"/>
    <mergeCell ref="C6:G7"/>
    <mergeCell ref="H6:AI7"/>
    <mergeCell ref="AA8:AA9"/>
    <mergeCell ref="AB8:AD9"/>
    <mergeCell ref="B10:B15"/>
    <mergeCell ref="C10:G15"/>
    <mergeCell ref="I10:I11"/>
    <mergeCell ref="J10:Q11"/>
    <mergeCell ref="R10:R11"/>
    <mergeCell ref="S10:Z11"/>
    <mergeCell ref="AA10:AA11"/>
    <mergeCell ref="AB10:AI11"/>
    <mergeCell ref="B8:B9"/>
    <mergeCell ref="C8:G9"/>
    <mergeCell ref="I8:I9"/>
    <mergeCell ref="J8:L9"/>
    <mergeCell ref="R8:R9"/>
    <mergeCell ref="S8:U9"/>
    <mergeCell ref="AB14:AI15"/>
    <mergeCell ref="I12:I13"/>
    <mergeCell ref="J12:Q13"/>
    <mergeCell ref="R12:R13"/>
    <mergeCell ref="S12:Z13"/>
    <mergeCell ref="AA12:AA13"/>
    <mergeCell ref="AB12:AI13"/>
    <mergeCell ref="I14:I15"/>
    <mergeCell ref="J14:Q15"/>
    <mergeCell ref="R14:R15"/>
    <mergeCell ref="S14:Z15"/>
    <mergeCell ref="AA14:AA15"/>
    <mergeCell ref="J29:L31"/>
    <mergeCell ref="M29:R31"/>
    <mergeCell ref="S29:X31"/>
    <mergeCell ref="B16:B17"/>
    <mergeCell ref="C16:G17"/>
    <mergeCell ref="I16:I17"/>
    <mergeCell ref="J16:U17"/>
    <mergeCell ref="V16:V17"/>
    <mergeCell ref="W16:AH17"/>
    <mergeCell ref="B19:B20"/>
    <mergeCell ref="C19:G20"/>
    <mergeCell ref="H20:H22"/>
    <mergeCell ref="I20:AD22"/>
    <mergeCell ref="I24:AD26"/>
    <mergeCell ref="X34:X35"/>
    <mergeCell ref="J32:K33"/>
    <mergeCell ref="L32:L33"/>
    <mergeCell ref="M32:Q33"/>
    <mergeCell ref="R32:R33"/>
    <mergeCell ref="S32:W33"/>
    <mergeCell ref="X32:X33"/>
    <mergeCell ref="J34:K35"/>
    <mergeCell ref="L34:L35"/>
    <mergeCell ref="M34:Q35"/>
    <mergeCell ref="R34:R35"/>
    <mergeCell ref="S34:W35"/>
    <mergeCell ref="Z36:AC37"/>
    <mergeCell ref="J38:L39"/>
    <mergeCell ref="M38:Q39"/>
    <mergeCell ref="R38:R39"/>
    <mergeCell ref="S38:W39"/>
    <mergeCell ref="X38:X39"/>
    <mergeCell ref="Z38:AB39"/>
    <mergeCell ref="AC38:AC39"/>
    <mergeCell ref="J36:K37"/>
    <mergeCell ref="L36:L37"/>
    <mergeCell ref="M36:Q37"/>
    <mergeCell ref="R36:R37"/>
    <mergeCell ref="S36:W37"/>
    <mergeCell ref="X36:X37"/>
    <mergeCell ref="B41:B42"/>
    <mergeCell ref="C41:G47"/>
    <mergeCell ref="I42:I44"/>
    <mergeCell ref="J42:AD44"/>
    <mergeCell ref="J47:R48"/>
    <mergeCell ref="S47:W48"/>
    <mergeCell ref="X47:X48"/>
    <mergeCell ref="B50:G50"/>
    <mergeCell ref="I50:I52"/>
    <mergeCell ref="J50:AD52"/>
    <mergeCell ref="J55:R56"/>
    <mergeCell ref="S55:W56"/>
    <mergeCell ref="X55:X56"/>
    <mergeCell ref="B58:B61"/>
    <mergeCell ref="C58:G61"/>
    <mergeCell ref="I59:AD60"/>
    <mergeCell ref="B62:B63"/>
    <mergeCell ref="C62:G63"/>
    <mergeCell ref="I63:AD64"/>
    <mergeCell ref="C64:G64"/>
  </mergeCells>
  <phoneticPr fontId="3"/>
  <pageMargins left="0.74803149606299213" right="0.74803149606299213" top="0.78740157480314965" bottom="0.19685039370078741" header="0.51181102362204722" footer="0.51181102362204722"/>
  <pageSetup paperSize="9" scale="77"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5"/>
  <sheetViews>
    <sheetView view="pageBreakPreview" zoomScaleNormal="100" zoomScaleSheetLayoutView="100" workbookViewId="0">
      <selection activeCell="K16" sqref="K16"/>
    </sheetView>
  </sheetViews>
  <sheetFormatPr defaultColWidth="8.09765625" defaultRowHeight="13.2"/>
  <cols>
    <col min="1" max="28" width="2.796875" style="299" customWidth="1"/>
    <col min="29" max="29" width="3.59765625" style="299" customWidth="1"/>
    <col min="30" max="30" width="7" style="299" customWidth="1"/>
    <col min="31" max="256" width="8.09765625" style="299"/>
    <col min="257" max="284" width="2.796875" style="299" customWidth="1"/>
    <col min="285" max="285" width="3.59765625" style="299" customWidth="1"/>
    <col min="286" max="286" width="7" style="299" customWidth="1"/>
    <col min="287" max="512" width="8.09765625" style="299"/>
    <col min="513" max="540" width="2.796875" style="299" customWidth="1"/>
    <col min="541" max="541" width="3.59765625" style="299" customWidth="1"/>
    <col min="542" max="542" width="7" style="299" customWidth="1"/>
    <col min="543" max="768" width="8.09765625" style="299"/>
    <col min="769" max="796" width="2.796875" style="299" customWidth="1"/>
    <col min="797" max="797" width="3.59765625" style="299" customWidth="1"/>
    <col min="798" max="798" width="7" style="299" customWidth="1"/>
    <col min="799" max="1024" width="8.09765625" style="299"/>
    <col min="1025" max="1052" width="2.796875" style="299" customWidth="1"/>
    <col min="1053" max="1053" width="3.59765625" style="299" customWidth="1"/>
    <col min="1054" max="1054" width="7" style="299" customWidth="1"/>
    <col min="1055" max="1280" width="8.09765625" style="299"/>
    <col min="1281" max="1308" width="2.796875" style="299" customWidth="1"/>
    <col min="1309" max="1309" width="3.59765625" style="299" customWidth="1"/>
    <col min="1310" max="1310" width="7" style="299" customWidth="1"/>
    <col min="1311" max="1536" width="8.09765625" style="299"/>
    <col min="1537" max="1564" width="2.796875" style="299" customWidth="1"/>
    <col min="1565" max="1565" width="3.59765625" style="299" customWidth="1"/>
    <col min="1566" max="1566" width="7" style="299" customWidth="1"/>
    <col min="1567" max="1792" width="8.09765625" style="299"/>
    <col min="1793" max="1820" width="2.796875" style="299" customWidth="1"/>
    <col min="1821" max="1821" width="3.59765625" style="299" customWidth="1"/>
    <col min="1822" max="1822" width="7" style="299" customWidth="1"/>
    <col min="1823" max="2048" width="8.09765625" style="299"/>
    <col min="2049" max="2076" width="2.796875" style="299" customWidth="1"/>
    <col min="2077" max="2077" width="3.59765625" style="299" customWidth="1"/>
    <col min="2078" max="2078" width="7" style="299" customWidth="1"/>
    <col min="2079" max="2304" width="8.09765625" style="299"/>
    <col min="2305" max="2332" width="2.796875" style="299" customWidth="1"/>
    <col min="2333" max="2333" width="3.59765625" style="299" customWidth="1"/>
    <col min="2334" max="2334" width="7" style="299" customWidth="1"/>
    <col min="2335" max="2560" width="8.09765625" style="299"/>
    <col min="2561" max="2588" width="2.796875" style="299" customWidth="1"/>
    <col min="2589" max="2589" width="3.59765625" style="299" customWidth="1"/>
    <col min="2590" max="2590" width="7" style="299" customWidth="1"/>
    <col min="2591" max="2816" width="8.09765625" style="299"/>
    <col min="2817" max="2844" width="2.796875" style="299" customWidth="1"/>
    <col min="2845" max="2845" width="3.59765625" style="299" customWidth="1"/>
    <col min="2846" max="2846" width="7" style="299" customWidth="1"/>
    <col min="2847" max="3072" width="8.09765625" style="299"/>
    <col min="3073" max="3100" width="2.796875" style="299" customWidth="1"/>
    <col min="3101" max="3101" width="3.59765625" style="299" customWidth="1"/>
    <col min="3102" max="3102" width="7" style="299" customWidth="1"/>
    <col min="3103" max="3328" width="8.09765625" style="299"/>
    <col min="3329" max="3356" width="2.796875" style="299" customWidth="1"/>
    <col min="3357" max="3357" width="3.59765625" style="299" customWidth="1"/>
    <col min="3358" max="3358" width="7" style="299" customWidth="1"/>
    <col min="3359" max="3584" width="8.09765625" style="299"/>
    <col min="3585" max="3612" width="2.796875" style="299" customWidth="1"/>
    <col min="3613" max="3613" width="3.59765625" style="299" customWidth="1"/>
    <col min="3614" max="3614" width="7" style="299" customWidth="1"/>
    <col min="3615" max="3840" width="8.09765625" style="299"/>
    <col min="3841" max="3868" width="2.796875" style="299" customWidth="1"/>
    <col min="3869" max="3869" width="3.59765625" style="299" customWidth="1"/>
    <col min="3870" max="3870" width="7" style="299" customWidth="1"/>
    <col min="3871" max="4096" width="8.09765625" style="299"/>
    <col min="4097" max="4124" width="2.796875" style="299" customWidth="1"/>
    <col min="4125" max="4125" width="3.59765625" style="299" customWidth="1"/>
    <col min="4126" max="4126" width="7" style="299" customWidth="1"/>
    <col min="4127" max="4352" width="8.09765625" style="299"/>
    <col min="4353" max="4380" width="2.796875" style="299" customWidth="1"/>
    <col min="4381" max="4381" width="3.59765625" style="299" customWidth="1"/>
    <col min="4382" max="4382" width="7" style="299" customWidth="1"/>
    <col min="4383" max="4608" width="8.09765625" style="299"/>
    <col min="4609" max="4636" width="2.796875" style="299" customWidth="1"/>
    <col min="4637" max="4637" width="3.59765625" style="299" customWidth="1"/>
    <col min="4638" max="4638" width="7" style="299" customWidth="1"/>
    <col min="4639" max="4864" width="8.09765625" style="299"/>
    <col min="4865" max="4892" width="2.796875" style="299" customWidth="1"/>
    <col min="4893" max="4893" width="3.59765625" style="299" customWidth="1"/>
    <col min="4894" max="4894" width="7" style="299" customWidth="1"/>
    <col min="4895" max="5120" width="8.09765625" style="299"/>
    <col min="5121" max="5148" width="2.796875" style="299" customWidth="1"/>
    <col min="5149" max="5149" width="3.59765625" style="299" customWidth="1"/>
    <col min="5150" max="5150" width="7" style="299" customWidth="1"/>
    <col min="5151" max="5376" width="8.09765625" style="299"/>
    <col min="5377" max="5404" width="2.796875" style="299" customWidth="1"/>
    <col min="5405" max="5405" width="3.59765625" style="299" customWidth="1"/>
    <col min="5406" max="5406" width="7" style="299" customWidth="1"/>
    <col min="5407" max="5632" width="8.09765625" style="299"/>
    <col min="5633" max="5660" width="2.796875" style="299" customWidth="1"/>
    <col min="5661" max="5661" width="3.59765625" style="299" customWidth="1"/>
    <col min="5662" max="5662" width="7" style="299" customWidth="1"/>
    <col min="5663" max="5888" width="8.09765625" style="299"/>
    <col min="5889" max="5916" width="2.796875" style="299" customWidth="1"/>
    <col min="5917" max="5917" width="3.59765625" style="299" customWidth="1"/>
    <col min="5918" max="5918" width="7" style="299" customWidth="1"/>
    <col min="5919" max="6144" width="8.09765625" style="299"/>
    <col min="6145" max="6172" width="2.796875" style="299" customWidth="1"/>
    <col min="6173" max="6173" width="3.59765625" style="299" customWidth="1"/>
    <col min="6174" max="6174" width="7" style="299" customWidth="1"/>
    <col min="6175" max="6400" width="8.09765625" style="299"/>
    <col min="6401" max="6428" width="2.796875" style="299" customWidth="1"/>
    <col min="6429" max="6429" width="3.59765625" style="299" customWidth="1"/>
    <col min="6430" max="6430" width="7" style="299" customWidth="1"/>
    <col min="6431" max="6656" width="8.09765625" style="299"/>
    <col min="6657" max="6684" width="2.796875" style="299" customWidth="1"/>
    <col min="6685" max="6685" width="3.59765625" style="299" customWidth="1"/>
    <col min="6686" max="6686" width="7" style="299" customWidth="1"/>
    <col min="6687" max="6912" width="8.09765625" style="299"/>
    <col min="6913" max="6940" width="2.796875" style="299" customWidth="1"/>
    <col min="6941" max="6941" width="3.59765625" style="299" customWidth="1"/>
    <col min="6942" max="6942" width="7" style="299" customWidth="1"/>
    <col min="6943" max="7168" width="8.09765625" style="299"/>
    <col min="7169" max="7196" width="2.796875" style="299" customWidth="1"/>
    <col min="7197" max="7197" width="3.59765625" style="299" customWidth="1"/>
    <col min="7198" max="7198" width="7" style="299" customWidth="1"/>
    <col min="7199" max="7424" width="8.09765625" style="299"/>
    <col min="7425" max="7452" width="2.796875" style="299" customWidth="1"/>
    <col min="7453" max="7453" width="3.59765625" style="299" customWidth="1"/>
    <col min="7454" max="7454" width="7" style="299" customWidth="1"/>
    <col min="7455" max="7680" width="8.09765625" style="299"/>
    <col min="7681" max="7708" width="2.796875" style="299" customWidth="1"/>
    <col min="7709" max="7709" width="3.59765625" style="299" customWidth="1"/>
    <col min="7710" max="7710" width="7" style="299" customWidth="1"/>
    <col min="7711" max="7936" width="8.09765625" style="299"/>
    <col min="7937" max="7964" width="2.796875" style="299" customWidth="1"/>
    <col min="7965" max="7965" width="3.59765625" style="299" customWidth="1"/>
    <col min="7966" max="7966" width="7" style="299" customWidth="1"/>
    <col min="7967" max="8192" width="8.09765625" style="299"/>
    <col min="8193" max="8220" width="2.796875" style="299" customWidth="1"/>
    <col min="8221" max="8221" width="3.59765625" style="299" customWidth="1"/>
    <col min="8222" max="8222" width="7" style="299" customWidth="1"/>
    <col min="8223" max="8448" width="8.09765625" style="299"/>
    <col min="8449" max="8476" width="2.796875" style="299" customWidth="1"/>
    <col min="8477" max="8477" width="3.59765625" style="299" customWidth="1"/>
    <col min="8478" max="8478" width="7" style="299" customWidth="1"/>
    <col min="8479" max="8704" width="8.09765625" style="299"/>
    <col min="8705" max="8732" width="2.796875" style="299" customWidth="1"/>
    <col min="8733" max="8733" width="3.59765625" style="299" customWidth="1"/>
    <col min="8734" max="8734" width="7" style="299" customWidth="1"/>
    <col min="8735" max="8960" width="8.09765625" style="299"/>
    <col min="8961" max="8988" width="2.796875" style="299" customWidth="1"/>
    <col min="8989" max="8989" width="3.59765625" style="299" customWidth="1"/>
    <col min="8990" max="8990" width="7" style="299" customWidth="1"/>
    <col min="8991" max="9216" width="8.09765625" style="299"/>
    <col min="9217" max="9244" width="2.796875" style="299" customWidth="1"/>
    <col min="9245" max="9245" width="3.59765625" style="299" customWidth="1"/>
    <col min="9246" max="9246" width="7" style="299" customWidth="1"/>
    <col min="9247" max="9472" width="8.09765625" style="299"/>
    <col min="9473" max="9500" width="2.796875" style="299" customWidth="1"/>
    <col min="9501" max="9501" width="3.59765625" style="299" customWidth="1"/>
    <col min="9502" max="9502" width="7" style="299" customWidth="1"/>
    <col min="9503" max="9728" width="8.09765625" style="299"/>
    <col min="9729" max="9756" width="2.796875" style="299" customWidth="1"/>
    <col min="9757" max="9757" width="3.59765625" style="299" customWidth="1"/>
    <col min="9758" max="9758" width="7" style="299" customWidth="1"/>
    <col min="9759" max="9984" width="8.09765625" style="299"/>
    <col min="9985" max="10012" width="2.796875" style="299" customWidth="1"/>
    <col min="10013" max="10013" width="3.59765625" style="299" customWidth="1"/>
    <col min="10014" max="10014" width="7" style="299" customWidth="1"/>
    <col min="10015" max="10240" width="8.09765625" style="299"/>
    <col min="10241" max="10268" width="2.796875" style="299" customWidth="1"/>
    <col min="10269" max="10269" width="3.59765625" style="299" customWidth="1"/>
    <col min="10270" max="10270" width="7" style="299" customWidth="1"/>
    <col min="10271" max="10496" width="8.09765625" style="299"/>
    <col min="10497" max="10524" width="2.796875" style="299" customWidth="1"/>
    <col min="10525" max="10525" width="3.59765625" style="299" customWidth="1"/>
    <col min="10526" max="10526" width="7" style="299" customWidth="1"/>
    <col min="10527" max="10752" width="8.09765625" style="299"/>
    <col min="10753" max="10780" width="2.796875" style="299" customWidth="1"/>
    <col min="10781" max="10781" width="3.59765625" style="299" customWidth="1"/>
    <col min="10782" max="10782" width="7" style="299" customWidth="1"/>
    <col min="10783" max="11008" width="8.09765625" style="299"/>
    <col min="11009" max="11036" width="2.796875" style="299" customWidth="1"/>
    <col min="11037" max="11037" width="3.59765625" style="299" customWidth="1"/>
    <col min="11038" max="11038" width="7" style="299" customWidth="1"/>
    <col min="11039" max="11264" width="8.09765625" style="299"/>
    <col min="11265" max="11292" width="2.796875" style="299" customWidth="1"/>
    <col min="11293" max="11293" width="3.59765625" style="299" customWidth="1"/>
    <col min="11294" max="11294" width="7" style="299" customWidth="1"/>
    <col min="11295" max="11520" width="8.09765625" style="299"/>
    <col min="11521" max="11548" width="2.796875" style="299" customWidth="1"/>
    <col min="11549" max="11549" width="3.59765625" style="299" customWidth="1"/>
    <col min="11550" max="11550" width="7" style="299" customWidth="1"/>
    <col min="11551" max="11776" width="8.09765625" style="299"/>
    <col min="11777" max="11804" width="2.796875" style="299" customWidth="1"/>
    <col min="11805" max="11805" width="3.59765625" style="299" customWidth="1"/>
    <col min="11806" max="11806" width="7" style="299" customWidth="1"/>
    <col min="11807" max="12032" width="8.09765625" style="299"/>
    <col min="12033" max="12060" width="2.796875" style="299" customWidth="1"/>
    <col min="12061" max="12061" width="3.59765625" style="299" customWidth="1"/>
    <col min="12062" max="12062" width="7" style="299" customWidth="1"/>
    <col min="12063" max="12288" width="8.09765625" style="299"/>
    <col min="12289" max="12316" width="2.796875" style="299" customWidth="1"/>
    <col min="12317" max="12317" width="3.59765625" style="299" customWidth="1"/>
    <col min="12318" max="12318" width="7" style="299" customWidth="1"/>
    <col min="12319" max="12544" width="8.09765625" style="299"/>
    <col min="12545" max="12572" width="2.796875" style="299" customWidth="1"/>
    <col min="12573" max="12573" width="3.59765625" style="299" customWidth="1"/>
    <col min="12574" max="12574" width="7" style="299" customWidth="1"/>
    <col min="12575" max="12800" width="8.09765625" style="299"/>
    <col min="12801" max="12828" width="2.796875" style="299" customWidth="1"/>
    <col min="12829" max="12829" width="3.59765625" style="299" customWidth="1"/>
    <col min="12830" max="12830" width="7" style="299" customWidth="1"/>
    <col min="12831" max="13056" width="8.09765625" style="299"/>
    <col min="13057" max="13084" width="2.796875" style="299" customWidth="1"/>
    <col min="13085" max="13085" width="3.59765625" style="299" customWidth="1"/>
    <col min="13086" max="13086" width="7" style="299" customWidth="1"/>
    <col min="13087" max="13312" width="8.09765625" style="299"/>
    <col min="13313" max="13340" width="2.796875" style="299" customWidth="1"/>
    <col min="13341" max="13341" width="3.59765625" style="299" customWidth="1"/>
    <col min="13342" max="13342" width="7" style="299" customWidth="1"/>
    <col min="13343" max="13568" width="8.09765625" style="299"/>
    <col min="13569" max="13596" width="2.796875" style="299" customWidth="1"/>
    <col min="13597" max="13597" width="3.59765625" style="299" customWidth="1"/>
    <col min="13598" max="13598" width="7" style="299" customWidth="1"/>
    <col min="13599" max="13824" width="8.09765625" style="299"/>
    <col min="13825" max="13852" width="2.796875" style="299" customWidth="1"/>
    <col min="13853" max="13853" width="3.59765625" style="299" customWidth="1"/>
    <col min="13854" max="13854" width="7" style="299" customWidth="1"/>
    <col min="13855" max="14080" width="8.09765625" style="299"/>
    <col min="14081" max="14108" width="2.796875" style="299" customWidth="1"/>
    <col min="14109" max="14109" width="3.59765625" style="299" customWidth="1"/>
    <col min="14110" max="14110" width="7" style="299" customWidth="1"/>
    <col min="14111" max="14336" width="8.09765625" style="299"/>
    <col min="14337" max="14364" width="2.796875" style="299" customWidth="1"/>
    <col min="14365" max="14365" width="3.59765625" style="299" customWidth="1"/>
    <col min="14366" max="14366" width="7" style="299" customWidth="1"/>
    <col min="14367" max="14592" width="8.09765625" style="299"/>
    <col min="14593" max="14620" width="2.796875" style="299" customWidth="1"/>
    <col min="14621" max="14621" width="3.59765625" style="299" customWidth="1"/>
    <col min="14622" max="14622" width="7" style="299" customWidth="1"/>
    <col min="14623" max="14848" width="8.09765625" style="299"/>
    <col min="14849" max="14876" width="2.796875" style="299" customWidth="1"/>
    <col min="14877" max="14877" width="3.59765625" style="299" customWidth="1"/>
    <col min="14878" max="14878" width="7" style="299" customWidth="1"/>
    <col min="14879" max="15104" width="8.09765625" style="299"/>
    <col min="15105" max="15132" width="2.796875" style="299" customWidth="1"/>
    <col min="15133" max="15133" width="3.59765625" style="299" customWidth="1"/>
    <col min="15134" max="15134" width="7" style="299" customWidth="1"/>
    <col min="15135" max="15360" width="8.09765625" style="299"/>
    <col min="15361" max="15388" width="2.796875" style="299" customWidth="1"/>
    <col min="15389" max="15389" width="3.59765625" style="299" customWidth="1"/>
    <col min="15390" max="15390" width="7" style="299" customWidth="1"/>
    <col min="15391" max="15616" width="8.09765625" style="299"/>
    <col min="15617" max="15644" width="2.796875" style="299" customWidth="1"/>
    <col min="15645" max="15645" width="3.59765625" style="299" customWidth="1"/>
    <col min="15646" max="15646" width="7" style="299" customWidth="1"/>
    <col min="15647" max="15872" width="8.09765625" style="299"/>
    <col min="15873" max="15900" width="2.796875" style="299" customWidth="1"/>
    <col min="15901" max="15901" width="3.59765625" style="299" customWidth="1"/>
    <col min="15902" max="15902" width="7" style="299" customWidth="1"/>
    <col min="15903" max="16128" width="8.09765625" style="299"/>
    <col min="16129" max="16156" width="2.796875" style="299" customWidth="1"/>
    <col min="16157" max="16157" width="3.59765625" style="299" customWidth="1"/>
    <col min="16158" max="16158" width="7" style="299" customWidth="1"/>
    <col min="16159" max="16384" width="8.09765625" style="299"/>
  </cols>
  <sheetData>
    <row r="1" spans="1:30" ht="25.8">
      <c r="A1" s="959" t="s">
        <v>408</v>
      </c>
      <c r="B1" s="959"/>
      <c r="C1" s="959"/>
      <c r="D1" s="959"/>
      <c r="E1" s="960" t="s">
        <v>364</v>
      </c>
      <c r="F1" s="960"/>
      <c r="G1" s="960"/>
      <c r="H1" s="960"/>
      <c r="I1" s="960"/>
      <c r="J1" s="960"/>
      <c r="K1" s="960"/>
      <c r="L1" s="960"/>
      <c r="M1" s="960"/>
      <c r="N1" s="960"/>
      <c r="O1" s="960"/>
      <c r="P1" s="960"/>
      <c r="Q1" s="960"/>
      <c r="R1" s="960"/>
      <c r="S1" s="960"/>
      <c r="T1" s="960"/>
      <c r="U1" s="960"/>
      <c r="V1" s="960"/>
      <c r="W1" s="960"/>
      <c r="X1" s="960"/>
      <c r="Y1" s="960"/>
      <c r="Z1" s="960"/>
      <c r="AA1" s="960"/>
      <c r="AB1" s="960"/>
      <c r="AC1" s="960"/>
      <c r="AD1" s="960"/>
    </row>
    <row r="2" spans="1:30" ht="16.2">
      <c r="B2" s="300"/>
      <c r="C2" s="300"/>
      <c r="D2" s="300"/>
      <c r="E2" s="961" t="s">
        <v>365</v>
      </c>
      <c r="F2" s="961"/>
      <c r="G2" s="961"/>
      <c r="H2" s="961"/>
      <c r="I2" s="961"/>
      <c r="J2" s="961"/>
      <c r="K2" s="961"/>
      <c r="L2" s="961"/>
      <c r="M2" s="961"/>
      <c r="N2" s="961"/>
      <c r="O2" s="961"/>
      <c r="P2" s="961"/>
      <c r="Q2" s="961"/>
      <c r="R2" s="961"/>
      <c r="S2" s="961"/>
      <c r="T2" s="961"/>
      <c r="U2" s="961"/>
      <c r="V2" s="961"/>
      <c r="W2" s="961"/>
      <c r="X2" s="961"/>
      <c r="Y2" s="961"/>
      <c r="Z2" s="961"/>
      <c r="AA2" s="961"/>
      <c r="AB2" s="961"/>
      <c r="AC2" s="961"/>
      <c r="AD2" s="961"/>
    </row>
    <row r="3" spans="1:30" ht="16.2">
      <c r="B3" s="300"/>
      <c r="C3" s="300"/>
      <c r="D3" s="300"/>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row>
    <row r="4" spans="1:30" ht="22.5" customHeight="1">
      <c r="A4" s="962" t="s">
        <v>366</v>
      </c>
      <c r="B4" s="963"/>
      <c r="C4" s="963"/>
      <c r="D4" s="964"/>
      <c r="E4" s="965" t="s">
        <v>367</v>
      </c>
      <c r="F4" s="966"/>
      <c r="G4" s="966"/>
      <c r="H4" s="966"/>
      <c r="I4" s="966"/>
      <c r="J4" s="966"/>
      <c r="K4" s="966"/>
      <c r="L4" s="966"/>
      <c r="M4" s="966"/>
      <c r="N4" s="966"/>
      <c r="O4" s="966"/>
      <c r="P4" s="966"/>
      <c r="Q4" s="966"/>
      <c r="R4" s="966"/>
      <c r="S4" s="966"/>
      <c r="T4" s="966"/>
      <c r="U4" s="966"/>
      <c r="V4" s="966"/>
      <c r="W4" s="966"/>
      <c r="X4" s="966"/>
      <c r="Y4" s="966"/>
      <c r="Z4" s="966"/>
      <c r="AA4" s="966"/>
      <c r="AB4" s="966"/>
      <c r="AC4" s="966"/>
      <c r="AD4" s="967"/>
    </row>
    <row r="5" spans="1:30" ht="22.5" customHeight="1">
      <c r="A5" s="953" t="s">
        <v>137</v>
      </c>
      <c r="B5" s="954"/>
      <c r="C5" s="954"/>
      <c r="D5" s="955"/>
      <c r="E5" s="956" t="s">
        <v>368</v>
      </c>
      <c r="F5" s="957"/>
      <c r="G5" s="957"/>
      <c r="H5" s="957"/>
      <c r="I5" s="957"/>
      <c r="J5" s="957"/>
      <c r="K5" s="957"/>
      <c r="L5" s="957"/>
      <c r="M5" s="957"/>
      <c r="N5" s="957"/>
      <c r="O5" s="957"/>
      <c r="P5" s="957"/>
      <c r="Q5" s="957"/>
      <c r="R5" s="957"/>
      <c r="S5" s="957"/>
      <c r="T5" s="957"/>
      <c r="U5" s="957"/>
      <c r="V5" s="957"/>
      <c r="W5" s="957"/>
      <c r="X5" s="957"/>
      <c r="Y5" s="957"/>
      <c r="Z5" s="957"/>
      <c r="AA5" s="957"/>
      <c r="AB5" s="957"/>
      <c r="AC5" s="957"/>
      <c r="AD5" s="958"/>
    </row>
    <row r="6" spans="1:30" ht="22.5" customHeight="1">
      <c r="A6" s="953" t="s">
        <v>369</v>
      </c>
      <c r="B6" s="954"/>
      <c r="C6" s="954"/>
      <c r="D6" s="955"/>
      <c r="E6" s="968" t="s">
        <v>370</v>
      </c>
      <c r="F6" s="968"/>
      <c r="G6" s="968"/>
      <c r="H6" s="968"/>
      <c r="I6" s="968"/>
      <c r="J6" s="968"/>
      <c r="K6" s="968"/>
      <c r="L6" s="968"/>
      <c r="M6" s="968"/>
      <c r="N6" s="968"/>
      <c r="O6" s="968"/>
      <c r="P6" s="968"/>
      <c r="Q6" s="968"/>
      <c r="R6" s="968"/>
      <c r="S6" s="968"/>
      <c r="T6" s="968"/>
      <c r="U6" s="968"/>
      <c r="V6" s="968"/>
      <c r="W6" s="968"/>
      <c r="X6" s="968"/>
      <c r="Y6" s="968"/>
      <c r="Z6" s="968"/>
      <c r="AA6" s="968"/>
      <c r="AB6" s="968"/>
      <c r="AC6" s="968"/>
      <c r="AD6" s="969"/>
    </row>
    <row r="7" spans="1:30" ht="22.5" customHeight="1">
      <c r="A7" s="953" t="s">
        <v>371</v>
      </c>
      <c r="B7" s="954"/>
      <c r="C7" s="954"/>
      <c r="D7" s="955"/>
      <c r="E7" s="970" t="s">
        <v>372</v>
      </c>
      <c r="F7" s="970"/>
      <c r="G7" s="970"/>
      <c r="H7" s="970"/>
      <c r="I7" s="970"/>
      <c r="J7" s="970"/>
      <c r="K7" s="970"/>
      <c r="L7" s="970"/>
      <c r="M7" s="970"/>
      <c r="N7" s="970"/>
      <c r="O7" s="970"/>
      <c r="P7" s="970"/>
      <c r="Q7" s="970"/>
      <c r="R7" s="970"/>
      <c r="S7" s="970"/>
      <c r="T7" s="970"/>
      <c r="U7" s="970"/>
      <c r="V7" s="970"/>
      <c r="W7" s="970"/>
      <c r="X7" s="970"/>
      <c r="Y7" s="970"/>
      <c r="Z7" s="970"/>
      <c r="AA7" s="970"/>
      <c r="AB7" s="970"/>
      <c r="AC7" s="970"/>
      <c r="AD7" s="971"/>
    </row>
    <row r="8" spans="1:30" ht="17.100000000000001" customHeight="1">
      <c r="A8" s="302"/>
      <c r="B8" s="302"/>
      <c r="C8" s="302"/>
      <c r="D8" s="302"/>
      <c r="E8" s="303"/>
      <c r="F8" s="303"/>
      <c r="G8" s="303"/>
      <c r="H8" s="303"/>
      <c r="I8" s="303"/>
      <c r="J8" s="303"/>
      <c r="K8" s="303"/>
      <c r="L8" s="303"/>
      <c r="M8" s="303"/>
      <c r="N8" s="303"/>
      <c r="O8" s="303"/>
      <c r="P8" s="303"/>
      <c r="Q8" s="303"/>
      <c r="R8" s="303"/>
      <c r="S8" s="303"/>
      <c r="T8" s="303"/>
      <c r="U8" s="303"/>
      <c r="V8" s="303"/>
      <c r="W8" s="303"/>
      <c r="X8" s="303"/>
      <c r="Y8" s="303"/>
      <c r="Z8" s="303"/>
      <c r="AA8" s="303"/>
      <c r="AB8" s="303"/>
      <c r="AC8" s="303"/>
      <c r="AD8" s="303"/>
    </row>
    <row r="9" spans="1:30" ht="20.100000000000001" customHeight="1">
      <c r="A9" s="304" t="s">
        <v>373</v>
      </c>
      <c r="B9" s="305"/>
      <c r="C9" s="305"/>
      <c r="D9" s="305"/>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row>
    <row r="10" spans="1:30" ht="17.100000000000001" customHeight="1">
      <c r="A10" s="307"/>
      <c r="B10" s="302"/>
      <c r="C10" s="302"/>
      <c r="D10" s="302"/>
      <c r="E10" s="303"/>
      <c r="F10" s="303"/>
      <c r="G10" s="303"/>
      <c r="H10" s="303"/>
      <c r="I10" s="303"/>
      <c r="J10" s="306"/>
      <c r="K10" s="306"/>
      <c r="L10" s="306"/>
      <c r="M10" s="303"/>
      <c r="N10" s="303"/>
      <c r="O10" s="303"/>
      <c r="P10" s="303"/>
      <c r="Q10" s="303"/>
      <c r="R10" s="303"/>
      <c r="S10" s="303"/>
      <c r="T10" s="303"/>
      <c r="U10" s="303"/>
      <c r="V10" s="303"/>
      <c r="W10" s="303"/>
      <c r="X10" s="303"/>
      <c r="Y10" s="303"/>
      <c r="Z10" s="303"/>
      <c r="AA10" s="303"/>
      <c r="AB10" s="303"/>
      <c r="AC10" s="303"/>
      <c r="AD10" s="303"/>
    </row>
    <row r="11" spans="1:30" ht="20.100000000000001" customHeight="1">
      <c r="A11" s="972" t="s">
        <v>374</v>
      </c>
      <c r="B11" s="972"/>
      <c r="C11" s="972"/>
      <c r="D11" s="972"/>
      <c r="E11" s="972"/>
      <c r="F11" s="972"/>
      <c r="G11" s="972"/>
      <c r="H11" s="973"/>
      <c r="I11" s="974"/>
      <c r="J11" s="975"/>
      <c r="K11" s="976"/>
      <c r="L11" s="977"/>
      <c r="M11" s="308" t="s">
        <v>375</v>
      </c>
      <c r="N11" s="309"/>
      <c r="O11" s="310" t="s">
        <v>376</v>
      </c>
      <c r="P11" s="308" t="s">
        <v>377</v>
      </c>
      <c r="Q11" s="311"/>
      <c r="R11" s="311"/>
      <c r="S11" s="309"/>
      <c r="T11" s="309"/>
      <c r="U11" s="309"/>
      <c r="V11" s="309"/>
      <c r="W11" s="309"/>
      <c r="X11" s="309"/>
      <c r="Y11" s="309"/>
      <c r="Z11" s="309"/>
      <c r="AA11" s="309"/>
      <c r="AB11" s="309"/>
      <c r="AC11" s="309"/>
      <c r="AD11" s="312"/>
    </row>
    <row r="12" spans="1:30" ht="17.100000000000001" customHeight="1">
      <c r="A12" s="302"/>
      <c r="B12" s="302"/>
      <c r="C12" s="302"/>
      <c r="D12" s="302"/>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row>
    <row r="13" spans="1:30" ht="20.100000000000001" customHeight="1">
      <c r="A13" s="972" t="s">
        <v>378</v>
      </c>
      <c r="B13" s="972"/>
      <c r="C13" s="972"/>
      <c r="D13" s="972"/>
      <c r="E13" s="972"/>
      <c r="F13" s="972"/>
      <c r="G13" s="972"/>
      <c r="H13" s="972"/>
      <c r="I13" s="978"/>
      <c r="J13" s="975"/>
      <c r="K13" s="976"/>
      <c r="L13" s="977"/>
      <c r="M13" s="310" t="s">
        <v>155</v>
      </c>
      <c r="N13" s="310"/>
      <c r="O13" s="310" t="s">
        <v>379</v>
      </c>
      <c r="P13" s="310" t="s">
        <v>380</v>
      </c>
      <c r="Q13" s="311"/>
      <c r="R13" s="311"/>
      <c r="S13" s="311"/>
      <c r="T13" s="311"/>
      <c r="U13" s="311"/>
      <c r="V13" s="311"/>
      <c r="W13" s="311"/>
      <c r="X13" s="311"/>
      <c r="Y13" s="311"/>
      <c r="Z13" s="311"/>
      <c r="AA13" s="311"/>
      <c r="AB13" s="311"/>
      <c r="AC13" s="311"/>
    </row>
    <row r="14" spans="1:30" ht="17.100000000000001" customHeight="1" thickBot="1">
      <c r="A14" s="313"/>
      <c r="B14" s="311"/>
      <c r="C14" s="310"/>
      <c r="D14" s="310"/>
      <c r="E14" s="310"/>
      <c r="F14" s="310"/>
      <c r="G14" s="310"/>
      <c r="H14" s="310"/>
      <c r="I14" s="310"/>
      <c r="J14" s="310"/>
      <c r="K14" s="310"/>
      <c r="L14" s="310"/>
      <c r="M14" s="310"/>
      <c r="N14" s="310"/>
      <c r="O14" s="310"/>
      <c r="P14" s="310"/>
      <c r="Q14" s="311"/>
      <c r="R14" s="311"/>
      <c r="S14" s="311"/>
      <c r="T14" s="311"/>
      <c r="U14" s="311"/>
      <c r="V14" s="311"/>
      <c r="W14" s="311"/>
      <c r="X14" s="311"/>
      <c r="Y14" s="311"/>
      <c r="Z14" s="311"/>
      <c r="AA14" s="311"/>
      <c r="AB14" s="311"/>
      <c r="AC14" s="311"/>
    </row>
    <row r="15" spans="1:30" ht="20.100000000000001" customHeight="1" thickTop="1" thickBot="1">
      <c r="A15" s="972" t="s">
        <v>381</v>
      </c>
      <c r="B15" s="972"/>
      <c r="C15" s="972"/>
      <c r="D15" s="972"/>
      <c r="E15" s="972"/>
      <c r="F15" s="972"/>
      <c r="G15" s="972"/>
      <c r="H15" s="972"/>
      <c r="I15" s="979"/>
      <c r="J15" s="980" t="e">
        <f>ROUNDDOWN(+J11/(J13*16),3)</f>
        <v>#DIV/0!</v>
      </c>
      <c r="K15" s="981"/>
      <c r="L15" s="982"/>
      <c r="M15" s="310"/>
      <c r="N15" s="310"/>
      <c r="O15" s="310" t="s">
        <v>382</v>
      </c>
      <c r="P15" s="310"/>
      <c r="Q15" s="310"/>
      <c r="R15" s="310"/>
      <c r="S15" s="310"/>
      <c r="T15" s="311"/>
      <c r="U15" s="311"/>
      <c r="V15" s="311"/>
      <c r="W15" s="311"/>
      <c r="X15" s="311"/>
      <c r="Y15" s="311"/>
      <c r="Z15" s="311"/>
      <c r="AA15" s="311"/>
      <c r="AB15" s="311"/>
      <c r="AC15" s="311"/>
    </row>
    <row r="16" spans="1:30" ht="17.100000000000001" customHeight="1" thickTop="1">
      <c r="A16" s="314"/>
      <c r="B16" s="314"/>
      <c r="C16" s="314"/>
      <c r="D16" s="314"/>
      <c r="E16" s="314"/>
      <c r="F16" s="314"/>
      <c r="G16" s="314"/>
      <c r="H16" s="314"/>
      <c r="I16" s="315"/>
      <c r="J16" s="316"/>
      <c r="K16" s="316"/>
      <c r="L16" s="316"/>
      <c r="M16" s="310"/>
      <c r="N16" s="310"/>
      <c r="O16" s="310"/>
      <c r="P16" s="310"/>
      <c r="Q16" s="310"/>
      <c r="R16" s="310"/>
      <c r="S16" s="310"/>
      <c r="T16" s="311"/>
      <c r="U16" s="311"/>
      <c r="V16" s="311"/>
      <c r="W16" s="311"/>
      <c r="X16" s="311"/>
      <c r="Y16" s="311"/>
      <c r="Z16" s="311"/>
      <c r="AA16" s="311"/>
      <c r="AB16" s="311"/>
      <c r="AC16" s="311"/>
    </row>
    <row r="17" spans="1:31" ht="20.100000000000001" customHeight="1">
      <c r="A17" s="311"/>
      <c r="B17" s="317" t="s">
        <v>383</v>
      </c>
      <c r="D17" s="310"/>
      <c r="E17" s="310"/>
      <c r="F17" s="318"/>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row>
    <row r="18" spans="1:31" ht="17.100000000000001" customHeight="1">
      <c r="A18" s="320"/>
      <c r="B18" s="320"/>
      <c r="C18" s="321"/>
      <c r="D18" s="321"/>
      <c r="E18" s="321"/>
      <c r="F18" s="322"/>
      <c r="G18" s="322"/>
      <c r="H18" s="322"/>
      <c r="I18" s="322"/>
      <c r="J18" s="321"/>
      <c r="K18" s="321"/>
      <c r="L18" s="321"/>
      <c r="M18" s="321"/>
      <c r="N18" s="321"/>
      <c r="O18" s="321"/>
      <c r="P18" s="321"/>
      <c r="Q18" s="320"/>
      <c r="R18" s="320"/>
      <c r="S18" s="320"/>
      <c r="T18" s="320"/>
      <c r="U18" s="320"/>
      <c r="V18" s="320"/>
      <c r="W18" s="320"/>
      <c r="X18" s="320"/>
      <c r="Y18" s="320"/>
      <c r="Z18" s="320"/>
      <c r="AA18" s="320"/>
      <c r="AB18" s="320"/>
      <c r="AC18" s="320"/>
      <c r="AD18" s="320"/>
    </row>
    <row r="19" spans="1:31" ht="20.100000000000001" customHeight="1">
      <c r="A19" s="304" t="s">
        <v>384</v>
      </c>
      <c r="B19" s="305"/>
      <c r="C19" s="305"/>
      <c r="D19" s="305"/>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row>
    <row r="20" spans="1:31" ht="17.100000000000001" customHeight="1" thickBot="1">
      <c r="A20" s="307"/>
      <c r="B20" s="302"/>
      <c r="C20" s="302"/>
      <c r="D20" s="302"/>
      <c r="E20" s="303"/>
      <c r="F20" s="303"/>
      <c r="G20" s="303"/>
      <c r="H20" s="303"/>
      <c r="I20" s="303"/>
      <c r="J20" s="303"/>
      <c r="K20" s="303"/>
      <c r="L20" s="303"/>
      <c r="M20" s="303"/>
      <c r="N20" s="303"/>
      <c r="O20" s="303"/>
      <c r="P20" s="303"/>
      <c r="Q20" s="303"/>
      <c r="R20" s="303"/>
      <c r="S20" s="303"/>
      <c r="T20" s="303"/>
      <c r="U20" s="303"/>
      <c r="V20" s="303"/>
      <c r="W20" s="303"/>
      <c r="X20" s="303"/>
      <c r="Y20" s="303"/>
      <c r="Z20" s="303"/>
      <c r="AA20" s="303"/>
      <c r="AB20" s="303"/>
      <c r="AC20" s="303"/>
      <c r="AD20" s="303"/>
    </row>
    <row r="21" spans="1:31" s="311" customFormat="1" ht="20.100000000000001" customHeight="1" thickBot="1">
      <c r="A21" s="983" t="s">
        <v>385</v>
      </c>
      <c r="B21" s="983"/>
      <c r="C21" s="983"/>
      <c r="D21" s="984"/>
      <c r="E21" s="985"/>
      <c r="F21" s="986"/>
      <c r="G21" s="986"/>
      <c r="H21" s="986"/>
      <c r="I21" s="323" t="s">
        <v>154</v>
      </c>
      <c r="L21" s="324"/>
      <c r="M21" s="324"/>
      <c r="N21" s="324"/>
      <c r="O21" s="324"/>
      <c r="P21" s="324"/>
      <c r="Q21" s="324"/>
      <c r="R21" s="324"/>
      <c r="S21" s="324"/>
      <c r="T21" s="324"/>
      <c r="U21" s="324"/>
      <c r="V21" s="324"/>
      <c r="W21" s="324"/>
      <c r="X21" s="324"/>
      <c r="Y21" s="324"/>
      <c r="Z21" s="324"/>
      <c r="AA21" s="324"/>
      <c r="AB21" s="324"/>
      <c r="AC21" s="324"/>
      <c r="AD21" s="324"/>
    </row>
    <row r="22" spans="1:31" s="311" customFormat="1" ht="17.100000000000001" customHeight="1">
      <c r="A22" s="325"/>
      <c r="B22" s="326"/>
      <c r="C22" s="326"/>
      <c r="D22" s="326" t="s">
        <v>386</v>
      </c>
      <c r="E22" s="324"/>
      <c r="F22" s="324"/>
      <c r="G22" s="324"/>
      <c r="H22" s="324"/>
      <c r="I22" s="324"/>
      <c r="J22" s="324"/>
      <c r="K22" s="324"/>
      <c r="L22" s="324"/>
      <c r="M22" s="324"/>
      <c r="N22" s="324"/>
      <c r="O22" s="324"/>
      <c r="P22" s="324"/>
      <c r="Q22" s="324"/>
      <c r="R22" s="324"/>
      <c r="S22" s="324"/>
      <c r="T22" s="324"/>
      <c r="U22" s="324"/>
      <c r="V22" s="324"/>
      <c r="W22" s="324"/>
      <c r="X22" s="324"/>
      <c r="Y22" s="324"/>
      <c r="Z22" s="324"/>
      <c r="AA22" s="324"/>
      <c r="AB22" s="324"/>
      <c r="AC22" s="324"/>
      <c r="AD22" s="324"/>
    </row>
    <row r="23" spans="1:31" s="311" customFormat="1" ht="20.100000000000001" customHeight="1" thickBot="1">
      <c r="A23" s="325"/>
      <c r="B23" s="990" t="s">
        <v>387</v>
      </c>
      <c r="C23" s="990"/>
      <c r="D23" s="990"/>
      <c r="E23" s="990"/>
      <c r="F23" s="990"/>
      <c r="G23" s="990"/>
      <c r="H23" s="990"/>
      <c r="I23" s="990"/>
      <c r="J23" s="990"/>
      <c r="K23" s="324"/>
      <c r="L23" s="324"/>
      <c r="M23" s="324"/>
      <c r="N23" s="324"/>
      <c r="O23" s="324"/>
      <c r="P23" s="324"/>
      <c r="Q23" s="324"/>
      <c r="R23" s="324"/>
      <c r="S23" s="324"/>
      <c r="T23" s="324"/>
      <c r="U23" s="324"/>
      <c r="V23" s="324"/>
      <c r="W23" s="324"/>
      <c r="X23" s="324"/>
      <c r="Y23" s="324"/>
      <c r="Z23" s="324"/>
      <c r="AA23" s="324"/>
      <c r="AB23" s="324"/>
      <c r="AC23" s="324"/>
      <c r="AD23" s="324"/>
    </row>
    <row r="24" spans="1:31" s="311" customFormat="1" ht="20.100000000000001" customHeight="1">
      <c r="A24" s="325"/>
      <c r="B24" s="991" t="s">
        <v>388</v>
      </c>
      <c r="C24" s="992"/>
      <c r="D24" s="992"/>
      <c r="E24" s="992"/>
      <c r="F24" s="992"/>
      <c r="G24" s="992"/>
      <c r="H24" s="992"/>
      <c r="I24" s="992"/>
      <c r="J24" s="992"/>
      <c r="K24" s="993" t="s">
        <v>389</v>
      </c>
      <c r="L24" s="993"/>
      <c r="M24" s="993"/>
      <c r="N24" s="994"/>
      <c r="O24" s="324"/>
      <c r="P24" s="324"/>
      <c r="Q24" s="324"/>
      <c r="R24" s="324"/>
      <c r="S24" s="324"/>
      <c r="T24" s="324"/>
      <c r="U24" s="324"/>
      <c r="V24" s="324"/>
      <c r="W24" s="324"/>
      <c r="X24" s="324"/>
      <c r="Y24" s="324"/>
      <c r="Z24" s="324"/>
      <c r="AA24" s="324"/>
      <c r="AB24" s="324"/>
      <c r="AC24" s="324"/>
      <c r="AD24" s="324"/>
    </row>
    <row r="25" spans="1:31" s="328" customFormat="1" ht="20.100000000000001" customHeight="1">
      <c r="A25" s="326"/>
      <c r="B25" s="995" t="s">
        <v>390</v>
      </c>
      <c r="C25" s="996"/>
      <c r="D25" s="996"/>
      <c r="E25" s="996"/>
      <c r="F25" s="989" t="s">
        <v>391</v>
      </c>
      <c r="G25" s="989"/>
      <c r="H25" s="989"/>
      <c r="I25" s="989"/>
      <c r="J25" s="989"/>
      <c r="K25" s="989" t="s">
        <v>392</v>
      </c>
      <c r="L25" s="989"/>
      <c r="M25" s="989"/>
      <c r="N25" s="997"/>
      <c r="O25" s="327"/>
      <c r="P25" s="327"/>
      <c r="Q25" s="327"/>
      <c r="R25" s="327"/>
      <c r="S25" s="327"/>
      <c r="T25" s="327"/>
      <c r="U25" s="327"/>
      <c r="V25" s="327"/>
      <c r="W25" s="327"/>
      <c r="X25" s="327"/>
      <c r="Y25" s="327"/>
      <c r="Z25" s="327"/>
      <c r="AA25" s="327"/>
      <c r="AB25" s="327"/>
      <c r="AC25" s="327"/>
      <c r="AD25" s="327"/>
    </row>
    <row r="26" spans="1:31" s="311" customFormat="1" ht="20.100000000000001" customHeight="1" thickBot="1">
      <c r="A26" s="325"/>
      <c r="B26" s="987" t="s">
        <v>393</v>
      </c>
      <c r="C26" s="988"/>
      <c r="D26" s="988"/>
      <c r="E26" s="988"/>
      <c r="F26" s="989">
        <v>1</v>
      </c>
      <c r="G26" s="989"/>
      <c r="H26" s="989"/>
      <c r="I26" s="989"/>
      <c r="J26" s="989"/>
      <c r="K26" s="989"/>
      <c r="L26" s="989"/>
      <c r="M26" s="989"/>
      <c r="N26" s="997"/>
      <c r="O26" s="324"/>
      <c r="P26" s="324"/>
      <c r="Q26" s="324"/>
      <c r="R26" s="324"/>
      <c r="S26" s="324"/>
      <c r="T26" s="324"/>
      <c r="U26" s="324"/>
      <c r="V26" s="324"/>
      <c r="W26" s="324"/>
      <c r="X26" s="324"/>
      <c r="Y26" s="324"/>
      <c r="Z26" s="324"/>
      <c r="AA26" s="324"/>
      <c r="AB26" s="324"/>
      <c r="AC26" s="324"/>
      <c r="AD26" s="324"/>
    </row>
    <row r="27" spans="1:31" s="311" customFormat="1" ht="20.100000000000001" customHeight="1" thickTop="1">
      <c r="A27" s="325"/>
      <c r="B27" s="987" t="s">
        <v>394</v>
      </c>
      <c r="C27" s="988"/>
      <c r="D27" s="988"/>
      <c r="E27" s="988"/>
      <c r="F27" s="989">
        <v>2</v>
      </c>
      <c r="G27" s="989"/>
      <c r="H27" s="989"/>
      <c r="I27" s="989"/>
      <c r="J27" s="989"/>
      <c r="K27" s="989"/>
      <c r="L27" s="989"/>
      <c r="M27" s="989"/>
      <c r="N27" s="997"/>
      <c r="P27" s="1000" t="s">
        <v>395</v>
      </c>
      <c r="Q27" s="1000"/>
      <c r="R27" s="329"/>
      <c r="S27" s="1000">
        <v>1</v>
      </c>
      <c r="T27" s="1000"/>
      <c r="U27" s="324"/>
      <c r="V27" s="1001" t="s">
        <v>396</v>
      </c>
      <c r="W27" s="1001"/>
      <c r="X27" s="324"/>
      <c r="Y27" s="1002"/>
      <c r="Z27" s="1003"/>
      <c r="AA27" s="1003"/>
      <c r="AB27" s="1004"/>
      <c r="AC27" s="1008" t="s">
        <v>397</v>
      </c>
      <c r="AE27" s="324"/>
    </row>
    <row r="28" spans="1:31" s="311" customFormat="1" ht="20.100000000000001" customHeight="1" thickBot="1">
      <c r="A28" s="325"/>
      <c r="B28" s="987" t="s">
        <v>398</v>
      </c>
      <c r="C28" s="988"/>
      <c r="D28" s="988"/>
      <c r="E28" s="988"/>
      <c r="F28" s="989">
        <v>3</v>
      </c>
      <c r="G28" s="989"/>
      <c r="H28" s="989"/>
      <c r="I28" s="989"/>
      <c r="J28" s="989"/>
      <c r="K28" s="989"/>
      <c r="L28" s="989"/>
      <c r="M28" s="989"/>
      <c r="N28" s="997"/>
      <c r="P28" s="1000"/>
      <c r="Q28" s="1000"/>
      <c r="R28" s="329"/>
      <c r="S28" s="1000"/>
      <c r="T28" s="1000"/>
      <c r="U28" s="324"/>
      <c r="V28" s="1001"/>
      <c r="W28" s="1001"/>
      <c r="X28" s="324"/>
      <c r="Y28" s="1005"/>
      <c r="Z28" s="1006"/>
      <c r="AA28" s="1006"/>
      <c r="AB28" s="1007"/>
      <c r="AC28" s="1009"/>
      <c r="AE28" s="327"/>
    </row>
    <row r="29" spans="1:31" s="311" customFormat="1" ht="20.100000000000001" customHeight="1" thickTop="1">
      <c r="A29" s="325"/>
      <c r="B29" s="987" t="s">
        <v>399</v>
      </c>
      <c r="C29" s="988"/>
      <c r="D29" s="988"/>
      <c r="E29" s="988"/>
      <c r="F29" s="989">
        <v>4</v>
      </c>
      <c r="G29" s="989"/>
      <c r="H29" s="989"/>
      <c r="I29" s="989"/>
      <c r="J29" s="989"/>
      <c r="K29" s="989"/>
      <c r="L29" s="989"/>
      <c r="M29" s="989"/>
      <c r="N29" s="997"/>
      <c r="O29" s="324"/>
      <c r="P29" s="324"/>
      <c r="Q29" s="324"/>
      <c r="R29" s="324"/>
      <c r="S29" s="324"/>
      <c r="T29" s="324"/>
      <c r="U29" s="324"/>
      <c r="V29" s="324"/>
      <c r="W29" s="324"/>
      <c r="X29" s="324"/>
      <c r="Y29" s="324"/>
      <c r="Z29" s="324"/>
      <c r="AA29" s="324"/>
      <c r="AB29" s="324"/>
      <c r="AC29" s="324"/>
      <c r="AD29" s="324"/>
    </row>
    <row r="30" spans="1:31" s="311" customFormat="1" ht="20.100000000000001" customHeight="1" thickBot="1">
      <c r="A30" s="325"/>
      <c r="B30" s="1010" t="s">
        <v>400</v>
      </c>
      <c r="C30" s="1011"/>
      <c r="D30" s="1011"/>
      <c r="E30" s="1011"/>
      <c r="F30" s="998" t="s">
        <v>401</v>
      </c>
      <c r="G30" s="998"/>
      <c r="H30" s="998"/>
      <c r="I30" s="998"/>
      <c r="J30" s="998"/>
      <c r="K30" s="998"/>
      <c r="L30" s="998"/>
      <c r="M30" s="998"/>
      <c r="N30" s="999"/>
      <c r="O30" s="324"/>
      <c r="P30" s="324"/>
      <c r="Q30" s="324"/>
      <c r="R30" s="324"/>
      <c r="S30" s="324"/>
      <c r="T30" s="324"/>
      <c r="U30" s="324"/>
      <c r="V30" s="324"/>
      <c r="W30" s="324"/>
      <c r="X30" s="324"/>
      <c r="Y30" s="324"/>
      <c r="Z30" s="324"/>
      <c r="AA30" s="324"/>
      <c r="AB30" s="324"/>
      <c r="AC30" s="324"/>
      <c r="AD30" s="324"/>
    </row>
    <row r="31" spans="1:31" s="311" customFormat="1" ht="17.100000000000001" customHeight="1">
      <c r="A31" s="325"/>
      <c r="B31" s="315"/>
      <c r="C31" s="315"/>
      <c r="D31" s="315"/>
      <c r="E31" s="315"/>
      <c r="F31" s="327"/>
      <c r="G31" s="327"/>
      <c r="H31" s="327"/>
      <c r="I31" s="327"/>
      <c r="J31" s="327"/>
      <c r="K31" s="327"/>
      <c r="L31" s="327"/>
      <c r="M31" s="327"/>
      <c r="N31" s="327"/>
      <c r="O31" s="324"/>
      <c r="P31" s="324"/>
      <c r="Q31" s="324"/>
      <c r="R31" s="324"/>
      <c r="S31" s="324"/>
      <c r="T31" s="324"/>
      <c r="U31" s="324"/>
      <c r="V31" s="324"/>
      <c r="W31" s="324"/>
      <c r="X31" s="324"/>
      <c r="Y31" s="324"/>
      <c r="Z31" s="324"/>
      <c r="AA31" s="324"/>
      <c r="AB31" s="324"/>
      <c r="AC31" s="324"/>
      <c r="AD31" s="324"/>
    </row>
    <row r="32" spans="1:31" ht="20.100000000000001" customHeight="1">
      <c r="A32" s="1012" t="s">
        <v>402</v>
      </c>
      <c r="B32" s="1013"/>
      <c r="C32" s="1013"/>
      <c r="D32" s="1013"/>
      <c r="E32" s="1013"/>
      <c r="F32" s="1014" t="s">
        <v>403</v>
      </c>
      <c r="G32" s="1015"/>
      <c r="H32" s="1015"/>
      <c r="I32" s="1015"/>
      <c r="J32" s="1015"/>
      <c r="K32" s="1015"/>
      <c r="L32" s="1015"/>
      <c r="M32" s="1015"/>
      <c r="N32" s="1015"/>
      <c r="O32" s="1015"/>
      <c r="P32" s="1015"/>
      <c r="Q32" s="1015"/>
      <c r="R32" s="1015"/>
      <c r="S32" s="1015"/>
      <c r="T32" s="1015"/>
      <c r="U32" s="1015"/>
      <c r="V32" s="1015"/>
      <c r="W32" s="1015"/>
      <c r="X32" s="1015"/>
      <c r="Y32" s="1015"/>
      <c r="Z32" s="1015"/>
      <c r="AA32" s="1015"/>
      <c r="AB32" s="1015"/>
      <c r="AC32" s="1015"/>
      <c r="AD32" s="1015"/>
    </row>
    <row r="33" spans="1:30" ht="20.100000000000001" customHeight="1">
      <c r="A33" s="314"/>
      <c r="B33" s="330"/>
      <c r="D33" s="331"/>
      <c r="E33" s="331"/>
      <c r="F33" s="1015"/>
      <c r="G33" s="1015"/>
      <c r="H33" s="1015"/>
      <c r="I33" s="1015"/>
      <c r="J33" s="1015"/>
      <c r="K33" s="1015"/>
      <c r="L33" s="1015"/>
      <c r="M33" s="1015"/>
      <c r="N33" s="1015"/>
      <c r="O33" s="1015"/>
      <c r="P33" s="1015"/>
      <c r="Q33" s="1015"/>
      <c r="R33" s="1015"/>
      <c r="S33" s="1015"/>
      <c r="T33" s="1015"/>
      <c r="U33" s="1015"/>
      <c r="V33" s="1015"/>
      <c r="W33" s="1015"/>
      <c r="X33" s="1015"/>
      <c r="Y33" s="1015"/>
      <c r="Z33" s="1015"/>
      <c r="AA33" s="1015"/>
      <c r="AB33" s="1015"/>
      <c r="AC33" s="1015"/>
      <c r="AD33" s="1015"/>
    </row>
    <row r="34" spans="1:30" ht="20.100000000000001" customHeight="1">
      <c r="A34" s="314"/>
      <c r="B34" s="330"/>
      <c r="D34" s="331"/>
      <c r="E34" s="331"/>
      <c r="F34" s="1015"/>
      <c r="G34" s="1015"/>
      <c r="H34" s="1015"/>
      <c r="I34" s="1015"/>
      <c r="J34" s="1015"/>
      <c r="K34" s="1015"/>
      <c r="L34" s="1015"/>
      <c r="M34" s="1015"/>
      <c r="N34" s="1015"/>
      <c r="O34" s="1015"/>
      <c r="P34" s="1015"/>
      <c r="Q34" s="1015"/>
      <c r="R34" s="1015"/>
      <c r="S34" s="1015"/>
      <c r="T34" s="1015"/>
      <c r="U34" s="1015"/>
      <c r="V34" s="1015"/>
      <c r="W34" s="1015"/>
      <c r="X34" s="1015"/>
      <c r="Y34" s="1015"/>
      <c r="Z34" s="1015"/>
      <c r="AA34" s="1015"/>
      <c r="AB34" s="1015"/>
      <c r="AC34" s="1015"/>
      <c r="AD34" s="1015"/>
    </row>
    <row r="35" spans="1:30" ht="20.100000000000001" customHeight="1">
      <c r="A35" s="1012" t="s">
        <v>404</v>
      </c>
      <c r="B35" s="1013"/>
      <c r="C35" s="1013"/>
      <c r="D35" s="1013"/>
      <c r="E35" s="1013"/>
      <c r="F35" s="1014" t="s">
        <v>405</v>
      </c>
      <c r="G35" s="1015"/>
      <c r="H35" s="1015"/>
      <c r="I35" s="1015"/>
      <c r="J35" s="1015"/>
      <c r="K35" s="1015"/>
      <c r="L35" s="1015"/>
      <c r="M35" s="1015"/>
      <c r="N35" s="1015"/>
      <c r="O35" s="1015"/>
      <c r="P35" s="1015"/>
      <c r="Q35" s="1015"/>
      <c r="R35" s="1015"/>
      <c r="S35" s="1015"/>
      <c r="T35" s="1015"/>
      <c r="U35" s="1015"/>
      <c r="V35" s="1015"/>
      <c r="W35" s="1015"/>
      <c r="X35" s="1015"/>
      <c r="Y35" s="1015"/>
      <c r="Z35" s="1015"/>
      <c r="AA35" s="1015"/>
      <c r="AB35" s="1015"/>
      <c r="AC35" s="1015"/>
      <c r="AD35" s="1015"/>
    </row>
    <row r="36" spans="1:30" ht="20.100000000000001" customHeight="1">
      <c r="A36" s="307"/>
      <c r="B36" s="325"/>
      <c r="C36" s="331"/>
      <c r="D36" s="331"/>
      <c r="E36" s="331"/>
      <c r="F36" s="1015"/>
      <c r="G36" s="1015"/>
      <c r="H36" s="1015"/>
      <c r="I36" s="1015"/>
      <c r="J36" s="1015"/>
      <c r="K36" s="1015"/>
      <c r="L36" s="1015"/>
      <c r="M36" s="1015"/>
      <c r="N36" s="1015"/>
      <c r="O36" s="1015"/>
      <c r="P36" s="1015"/>
      <c r="Q36" s="1015"/>
      <c r="R36" s="1015"/>
      <c r="S36" s="1015"/>
      <c r="T36" s="1015"/>
      <c r="U36" s="1015"/>
      <c r="V36" s="1015"/>
      <c r="W36" s="1015"/>
      <c r="X36" s="1015"/>
      <c r="Y36" s="1015"/>
      <c r="Z36" s="1015"/>
      <c r="AA36" s="1015"/>
      <c r="AB36" s="1015"/>
      <c r="AC36" s="1015"/>
      <c r="AD36" s="1015"/>
    </row>
    <row r="37" spans="1:30" ht="17.100000000000001" customHeight="1">
      <c r="A37" s="311"/>
      <c r="C37" s="310"/>
      <c r="D37" s="310"/>
      <c r="E37" s="310"/>
      <c r="F37" s="322"/>
      <c r="G37" s="322"/>
      <c r="H37" s="322"/>
      <c r="I37" s="322"/>
      <c r="J37" s="310"/>
      <c r="K37" s="310"/>
      <c r="L37" s="310"/>
      <c r="M37" s="310"/>
      <c r="N37" s="310"/>
      <c r="P37" s="310"/>
      <c r="Q37" s="310"/>
      <c r="U37" s="311"/>
    </row>
    <row r="38" spans="1:30" ht="20.100000000000001" customHeight="1">
      <c r="A38" s="304" t="s">
        <v>406</v>
      </c>
      <c r="B38" s="305"/>
      <c r="C38" s="305"/>
      <c r="D38" s="305"/>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row>
    <row r="39" spans="1:30" ht="17.100000000000001" customHeight="1">
      <c r="A39" s="311"/>
      <c r="C39" s="310"/>
      <c r="D39" s="310"/>
      <c r="E39" s="310"/>
      <c r="F39" s="322"/>
      <c r="G39" s="322"/>
      <c r="H39" s="322"/>
      <c r="I39" s="322"/>
      <c r="J39" s="310"/>
      <c r="K39" s="310"/>
      <c r="L39" s="310"/>
      <c r="M39" s="310"/>
      <c r="N39" s="310"/>
      <c r="P39" s="310"/>
      <c r="Q39" s="310"/>
      <c r="U39" s="311"/>
    </row>
    <row r="40" spans="1:30" ht="17.100000000000001" customHeight="1" thickBot="1">
      <c r="A40" s="311"/>
      <c r="C40" s="310"/>
      <c r="D40" s="310"/>
      <c r="E40" s="310"/>
      <c r="F40" s="322"/>
      <c r="G40" s="322"/>
      <c r="H40" s="322"/>
      <c r="I40" s="322"/>
      <c r="J40" s="310"/>
      <c r="K40" s="310"/>
      <c r="L40" s="310"/>
      <c r="M40" s="310"/>
      <c r="N40" s="310"/>
      <c r="P40" s="310"/>
      <c r="Q40" s="310"/>
      <c r="U40" s="311"/>
    </row>
    <row r="41" spans="1:30" ht="20.100000000000001" customHeight="1" thickTop="1" thickBot="1">
      <c r="A41" s="972" t="s">
        <v>407</v>
      </c>
      <c r="B41" s="1019"/>
      <c r="C41" s="1019"/>
      <c r="D41" s="1019"/>
      <c r="E41" s="1019"/>
      <c r="F41" s="1019"/>
      <c r="G41" s="1019"/>
      <c r="H41" s="1019"/>
      <c r="I41" s="1020"/>
      <c r="J41" s="1021" t="e">
        <f>IF(J15="","",J15)</f>
        <v>#DIV/0!</v>
      </c>
      <c r="K41" s="1022"/>
      <c r="L41" s="1023"/>
      <c r="M41" s="310"/>
      <c r="N41" s="1024" t="e">
        <f>IF(J41="","&gt;",IF(J41=R41,"=",IF(J41&gt;R41,"&gt;","&lt;")))</f>
        <v>#DIV/0!</v>
      </c>
      <c r="O41" s="1024"/>
      <c r="P41" s="332" t="s">
        <v>397</v>
      </c>
      <c r="Q41" s="332"/>
      <c r="R41" s="1025" t="str">
        <f>IF(Y27="","",Y27)</f>
        <v/>
      </c>
      <c r="S41" s="1026"/>
      <c r="T41" s="1027"/>
      <c r="X41" s="311"/>
      <c r="Y41" s="311"/>
    </row>
    <row r="42" spans="1:30" ht="17.100000000000001" customHeight="1" thickTop="1">
      <c r="A42" s="333"/>
      <c r="B42" s="320"/>
      <c r="C42" s="321"/>
      <c r="D42" s="321"/>
      <c r="E42" s="321"/>
      <c r="F42" s="322"/>
      <c r="G42" s="322"/>
      <c r="H42" s="322"/>
      <c r="I42" s="322"/>
      <c r="J42" s="321"/>
      <c r="K42" s="321"/>
      <c r="L42" s="321"/>
      <c r="M42" s="321"/>
      <c r="N42" s="321"/>
      <c r="O42" s="320"/>
      <c r="P42" s="321"/>
      <c r="Q42" s="321"/>
      <c r="R42" s="320"/>
      <c r="S42" s="320"/>
      <c r="T42" s="320"/>
      <c r="U42" s="333"/>
      <c r="V42" s="320"/>
      <c r="W42" s="320"/>
      <c r="X42" s="320"/>
      <c r="Y42" s="320"/>
      <c r="Z42" s="320"/>
      <c r="AA42" s="320"/>
      <c r="AB42" s="320"/>
      <c r="AC42" s="320"/>
      <c r="AD42" s="320"/>
    </row>
    <row r="43" spans="1:30" ht="17.100000000000001" customHeight="1">
      <c r="A43" s="333"/>
      <c r="B43" s="320"/>
      <c r="C43" s="321"/>
      <c r="D43" s="321"/>
      <c r="E43" s="321"/>
      <c r="F43" s="334"/>
      <c r="G43" s="334"/>
      <c r="H43" s="334"/>
      <c r="I43" s="322"/>
      <c r="J43" s="309"/>
      <c r="K43" s="309"/>
      <c r="L43" s="321"/>
      <c r="M43" s="321"/>
      <c r="N43" s="321"/>
      <c r="O43" s="321"/>
      <c r="P43" s="321"/>
      <c r="Q43" s="320"/>
      <c r="R43" s="333"/>
      <c r="S43" s="320"/>
      <c r="T43" s="320"/>
      <c r="U43" s="320"/>
      <c r="V43" s="320"/>
      <c r="W43" s="320"/>
      <c r="X43" s="320"/>
      <c r="Y43" s="320"/>
      <c r="Z43" s="320"/>
      <c r="AA43" s="320"/>
      <c r="AB43" s="320"/>
      <c r="AC43" s="320"/>
      <c r="AD43" s="320"/>
    </row>
    <row r="44" spans="1:30" ht="17.100000000000001" customHeight="1">
      <c r="A44" s="333"/>
      <c r="B44" s="320"/>
      <c r="C44" s="321"/>
      <c r="D44" s="321"/>
      <c r="E44" s="321"/>
      <c r="F44" s="334"/>
      <c r="G44" s="334"/>
      <c r="H44" s="334"/>
      <c r="I44" s="322"/>
      <c r="J44" s="309"/>
      <c r="K44" s="309"/>
      <c r="L44" s="321"/>
      <c r="M44" s="321"/>
      <c r="N44" s="321"/>
      <c r="O44" s="321"/>
      <c r="P44" s="321"/>
      <c r="Q44" s="320"/>
      <c r="R44" s="333"/>
      <c r="S44" s="320"/>
      <c r="T44" s="320"/>
      <c r="U44" s="320"/>
      <c r="V44" s="320"/>
      <c r="W44" s="320"/>
      <c r="X44" s="320"/>
      <c r="Y44" s="320"/>
      <c r="Z44" s="320"/>
      <c r="AA44" s="320"/>
      <c r="AB44" s="320"/>
      <c r="AC44" s="320"/>
      <c r="AD44" s="320"/>
    </row>
    <row r="45" spans="1:30" ht="20.100000000000001" customHeight="1">
      <c r="A45" s="325"/>
      <c r="B45" s="335"/>
      <c r="C45" s="990"/>
      <c r="D45" s="990"/>
      <c r="E45" s="990"/>
      <c r="F45" s="990"/>
      <c r="G45" s="990"/>
      <c r="H45" s="990"/>
      <c r="I45" s="990"/>
      <c r="J45" s="990"/>
      <c r="K45" s="990"/>
      <c r="L45" s="990"/>
      <c r="M45" s="990"/>
      <c r="N45" s="990"/>
      <c r="O45" s="990"/>
      <c r="P45" s="990"/>
      <c r="Q45" s="990"/>
      <c r="R45" s="990"/>
      <c r="S45" s="990"/>
      <c r="T45" s="990"/>
      <c r="U45" s="990"/>
      <c r="V45" s="990"/>
      <c r="W45" s="990"/>
      <c r="X45" s="990"/>
      <c r="Y45" s="990"/>
      <c r="Z45" s="990"/>
      <c r="AA45" s="990"/>
      <c r="AB45" s="990"/>
      <c r="AC45" s="990"/>
      <c r="AD45" s="990"/>
    </row>
    <row r="46" spans="1:30" ht="18" customHeight="1">
      <c r="A46" s="336"/>
      <c r="B46" s="337"/>
      <c r="C46" s="1016"/>
      <c r="D46" s="1016"/>
      <c r="E46" s="1016"/>
      <c r="F46" s="1016"/>
      <c r="G46" s="1016"/>
      <c r="H46" s="1016"/>
      <c r="I46" s="1016"/>
      <c r="J46" s="1016"/>
      <c r="K46" s="1016"/>
      <c r="L46" s="1016"/>
      <c r="M46" s="1016"/>
      <c r="N46" s="1016"/>
      <c r="O46" s="1016"/>
      <c r="P46" s="1016"/>
      <c r="Q46" s="1016"/>
      <c r="R46" s="1016"/>
      <c r="S46" s="1016"/>
      <c r="T46" s="1016"/>
      <c r="U46" s="1016"/>
      <c r="V46" s="1016"/>
      <c r="W46" s="1016"/>
      <c r="X46" s="1016"/>
      <c r="Y46" s="1016"/>
      <c r="Z46" s="1016"/>
      <c r="AA46" s="1016"/>
      <c r="AB46" s="1016"/>
      <c r="AC46" s="1016"/>
      <c r="AD46" s="1016"/>
    </row>
    <row r="47" spans="1:30" ht="18" customHeight="1">
      <c r="A47" s="336"/>
      <c r="B47" s="337"/>
      <c r="C47" s="1016"/>
      <c r="D47" s="1016"/>
      <c r="E47" s="1016"/>
      <c r="F47" s="1016"/>
      <c r="G47" s="1016"/>
      <c r="H47" s="1016"/>
      <c r="I47" s="1016"/>
      <c r="J47" s="1016"/>
      <c r="K47" s="1016"/>
      <c r="L47" s="1016"/>
      <c r="M47" s="1016"/>
      <c r="N47" s="1016"/>
      <c r="O47" s="1016"/>
      <c r="P47" s="1016"/>
      <c r="Q47" s="1016"/>
      <c r="R47" s="1016"/>
      <c r="S47" s="1016"/>
      <c r="T47" s="1016"/>
      <c r="U47" s="1016"/>
      <c r="V47" s="1016"/>
      <c r="W47" s="1016"/>
      <c r="X47" s="1016"/>
      <c r="Y47" s="1016"/>
      <c r="Z47" s="1016"/>
      <c r="AA47" s="1016"/>
      <c r="AB47" s="1016"/>
      <c r="AC47" s="1016"/>
      <c r="AD47" s="1016"/>
    </row>
    <row r="48" spans="1:30" ht="18" customHeight="1">
      <c r="A48" s="336"/>
      <c r="B48" s="337"/>
      <c r="C48" s="1016"/>
      <c r="D48" s="1016"/>
      <c r="E48" s="1016"/>
      <c r="F48" s="1016"/>
      <c r="G48" s="1016"/>
      <c r="H48" s="1016"/>
      <c r="I48" s="1016"/>
      <c r="J48" s="1016"/>
      <c r="K48" s="1016"/>
      <c r="L48" s="1016"/>
      <c r="M48" s="1016"/>
      <c r="N48" s="1016"/>
      <c r="O48" s="1016"/>
      <c r="P48" s="1016"/>
      <c r="Q48" s="1016"/>
      <c r="R48" s="1016"/>
      <c r="S48" s="1016"/>
      <c r="T48" s="1016"/>
      <c r="U48" s="1016"/>
      <c r="V48" s="1016"/>
      <c r="W48" s="1016"/>
      <c r="X48" s="1016"/>
      <c r="Y48" s="1016"/>
      <c r="Z48" s="1016"/>
      <c r="AA48" s="1016"/>
      <c r="AB48" s="1016"/>
      <c r="AC48" s="1016"/>
      <c r="AD48" s="1016"/>
    </row>
    <row r="49" spans="1:30" ht="18" customHeight="1">
      <c r="A49" s="336"/>
      <c r="B49" s="337"/>
      <c r="C49" s="1016"/>
      <c r="D49" s="1016"/>
      <c r="E49" s="1016"/>
      <c r="F49" s="1016"/>
      <c r="G49" s="1016"/>
      <c r="H49" s="1016"/>
      <c r="I49" s="1016"/>
      <c r="J49" s="1016"/>
      <c r="K49" s="1016"/>
      <c r="L49" s="1016"/>
      <c r="M49" s="1016"/>
      <c r="N49" s="1016"/>
      <c r="O49" s="1016"/>
      <c r="P49" s="1016"/>
      <c r="Q49" s="1016"/>
      <c r="R49" s="1016"/>
      <c r="S49" s="1016"/>
      <c r="T49" s="1016"/>
      <c r="U49" s="1016"/>
      <c r="V49" s="1016"/>
      <c r="W49" s="1016"/>
      <c r="X49" s="1016"/>
      <c r="Y49" s="1016"/>
      <c r="Z49" s="1016"/>
      <c r="AA49" s="1016"/>
      <c r="AB49" s="1016"/>
      <c r="AC49" s="1016"/>
      <c r="AD49" s="1016"/>
    </row>
    <row r="50" spans="1:30" ht="20.100000000000001" customHeight="1">
      <c r="A50" s="317"/>
      <c r="B50" s="330"/>
      <c r="C50" s="1017"/>
      <c r="D50" s="1017"/>
      <c r="E50" s="1017"/>
      <c r="F50" s="1017"/>
      <c r="G50" s="1017"/>
      <c r="H50" s="1017"/>
      <c r="I50" s="1017"/>
      <c r="J50" s="1017"/>
      <c r="K50" s="1017"/>
      <c r="L50" s="1017"/>
      <c r="M50" s="1017"/>
      <c r="N50" s="1017"/>
      <c r="O50" s="1017"/>
      <c r="P50" s="1017"/>
      <c r="Q50" s="1017"/>
      <c r="R50" s="1017"/>
      <c r="S50" s="1017"/>
      <c r="T50" s="1017"/>
      <c r="U50" s="1017"/>
      <c r="V50" s="1017"/>
      <c r="W50" s="1017"/>
      <c r="X50" s="1017"/>
      <c r="Y50" s="1017"/>
      <c r="Z50" s="1017"/>
      <c r="AA50" s="1017"/>
      <c r="AB50" s="1017"/>
      <c r="AC50" s="1017"/>
      <c r="AD50" s="1017"/>
    </row>
    <row r="51" spans="1:30" ht="18" customHeight="1">
      <c r="A51" s="336"/>
      <c r="B51" s="337"/>
      <c r="C51" s="1016"/>
      <c r="D51" s="1016"/>
      <c r="E51" s="1016"/>
      <c r="F51" s="1016"/>
      <c r="G51" s="1016"/>
      <c r="H51" s="1016"/>
      <c r="I51" s="1016"/>
      <c r="J51" s="1016"/>
      <c r="K51" s="1016"/>
      <c r="L51" s="1016"/>
      <c r="M51" s="1016"/>
      <c r="N51" s="1016"/>
      <c r="O51" s="1016"/>
      <c r="P51" s="1016"/>
      <c r="Q51" s="1016"/>
      <c r="R51" s="1016"/>
      <c r="S51" s="1016"/>
      <c r="T51" s="1016"/>
      <c r="U51" s="1016"/>
      <c r="V51" s="1016"/>
      <c r="W51" s="1016"/>
      <c r="X51" s="1016"/>
      <c r="Y51" s="1016"/>
      <c r="Z51" s="1016"/>
      <c r="AA51" s="1016"/>
      <c r="AB51" s="1016"/>
      <c r="AC51" s="1016"/>
      <c r="AD51" s="1016"/>
    </row>
    <row r="52" spans="1:30" ht="18" customHeight="1">
      <c r="A52" s="336"/>
      <c r="B52" s="337"/>
      <c r="C52" s="1016"/>
      <c r="D52" s="1016"/>
      <c r="E52" s="1016"/>
      <c r="F52" s="1016"/>
      <c r="G52" s="1016"/>
      <c r="H52" s="1016"/>
      <c r="I52" s="1016"/>
      <c r="J52" s="1016"/>
      <c r="K52" s="1016"/>
      <c r="L52" s="1016"/>
      <c r="M52" s="1016"/>
      <c r="N52" s="1016"/>
      <c r="O52" s="1016"/>
      <c r="P52" s="1016"/>
      <c r="Q52" s="1016"/>
      <c r="R52" s="1016"/>
      <c r="S52" s="1016"/>
      <c r="T52" s="1016"/>
      <c r="U52" s="1016"/>
      <c r="V52" s="1016"/>
      <c r="W52" s="1016"/>
      <c r="X52" s="1016"/>
      <c r="Y52" s="1016"/>
      <c r="Z52" s="1016"/>
      <c r="AA52" s="1016"/>
      <c r="AB52" s="1016"/>
      <c r="AC52" s="1016"/>
      <c r="AD52" s="1016"/>
    </row>
    <row r="53" spans="1:30" ht="18" customHeight="1">
      <c r="A53" s="336"/>
      <c r="B53" s="337"/>
      <c r="C53" s="1016"/>
      <c r="D53" s="1016"/>
      <c r="E53" s="1016"/>
      <c r="F53" s="1016"/>
      <c r="G53" s="1016"/>
      <c r="H53" s="1016"/>
      <c r="I53" s="1016"/>
      <c r="J53" s="1016"/>
      <c r="K53" s="1016"/>
      <c r="L53" s="1016"/>
      <c r="M53" s="1016"/>
      <c r="N53" s="1016"/>
      <c r="O53" s="1016"/>
      <c r="P53" s="1016"/>
      <c r="Q53" s="1016"/>
      <c r="R53" s="1016"/>
      <c r="S53" s="1016"/>
      <c r="T53" s="1016"/>
      <c r="U53" s="1016"/>
      <c r="V53" s="1016"/>
      <c r="W53" s="1016"/>
      <c r="X53" s="1016"/>
      <c r="Y53" s="1016"/>
      <c r="Z53" s="1016"/>
      <c r="AA53" s="1016"/>
      <c r="AB53" s="1016"/>
      <c r="AC53" s="1016"/>
      <c r="AD53" s="1016"/>
    </row>
    <row r="54" spans="1:30">
      <c r="C54" s="1018"/>
      <c r="D54" s="1018"/>
      <c r="E54" s="1018"/>
      <c r="F54" s="1018"/>
      <c r="G54" s="1018"/>
      <c r="H54" s="1018"/>
      <c r="I54" s="1018"/>
      <c r="J54" s="1018"/>
      <c r="K54" s="1018"/>
      <c r="L54" s="1018"/>
      <c r="M54" s="1018"/>
      <c r="N54" s="1018"/>
      <c r="O54" s="1018"/>
      <c r="P54" s="1018"/>
      <c r="Q54" s="1018"/>
      <c r="R54" s="1018"/>
      <c r="S54" s="1018"/>
      <c r="T54" s="1018"/>
      <c r="U54" s="1018"/>
      <c r="V54" s="1018"/>
      <c r="W54" s="1018"/>
      <c r="X54" s="1018"/>
      <c r="Y54" s="1018"/>
      <c r="Z54" s="1018"/>
      <c r="AA54" s="1018"/>
      <c r="AB54" s="1018"/>
      <c r="AC54" s="1018"/>
      <c r="AD54" s="1018"/>
    </row>
    <row r="55" spans="1:30">
      <c r="C55" s="338"/>
      <c r="D55" s="338"/>
      <c r="E55" s="338"/>
      <c r="F55" s="338"/>
      <c r="G55" s="338"/>
      <c r="H55" s="338"/>
      <c r="I55" s="338"/>
      <c r="J55" s="338"/>
      <c r="K55" s="338"/>
      <c r="L55" s="338"/>
      <c r="M55" s="338"/>
      <c r="N55" s="338"/>
      <c r="O55" s="338"/>
      <c r="P55" s="338"/>
      <c r="Q55" s="338"/>
      <c r="R55" s="338"/>
      <c r="S55" s="338"/>
      <c r="T55" s="338"/>
      <c r="U55" s="338"/>
      <c r="V55" s="338"/>
      <c r="W55" s="338"/>
      <c r="X55" s="338"/>
      <c r="Y55" s="338"/>
      <c r="Z55" s="338"/>
      <c r="AA55" s="338"/>
      <c r="AB55" s="338"/>
      <c r="AC55" s="338"/>
      <c r="AD55" s="338"/>
    </row>
  </sheetData>
  <mergeCells count="52">
    <mergeCell ref="C51:AD54"/>
    <mergeCell ref="A35:E35"/>
    <mergeCell ref="F35:AD36"/>
    <mergeCell ref="A41:I41"/>
    <mergeCell ref="J41:L41"/>
    <mergeCell ref="N41:O41"/>
    <mergeCell ref="R41:T41"/>
    <mergeCell ref="A32:E32"/>
    <mergeCell ref="F32:AD34"/>
    <mergeCell ref="C45:AD45"/>
    <mergeCell ref="C46:AD49"/>
    <mergeCell ref="C50:AD50"/>
    <mergeCell ref="P27:Q28"/>
    <mergeCell ref="S27:T28"/>
    <mergeCell ref="V27:W28"/>
    <mergeCell ref="Y27:AB28"/>
    <mergeCell ref="AC27:AC28"/>
    <mergeCell ref="B28:E28"/>
    <mergeCell ref="F28:J28"/>
    <mergeCell ref="B23:J23"/>
    <mergeCell ref="B24:J24"/>
    <mergeCell ref="K24:N24"/>
    <mergeCell ref="B25:E25"/>
    <mergeCell ref="F25:J25"/>
    <mergeCell ref="K25:N30"/>
    <mergeCell ref="B26:E26"/>
    <mergeCell ref="F26:J26"/>
    <mergeCell ref="B27:E27"/>
    <mergeCell ref="F27:J27"/>
    <mergeCell ref="B29:E29"/>
    <mergeCell ref="F29:J29"/>
    <mergeCell ref="B30:E30"/>
    <mergeCell ref="F30:J30"/>
    <mergeCell ref="A13:I13"/>
    <mergeCell ref="J13:L13"/>
    <mergeCell ref="A15:I15"/>
    <mergeCell ref="J15:L15"/>
    <mergeCell ref="A21:D21"/>
    <mergeCell ref="E21:H21"/>
    <mergeCell ref="A6:D6"/>
    <mergeCell ref="E6:AD6"/>
    <mergeCell ref="A7:D7"/>
    <mergeCell ref="E7:AD7"/>
    <mergeCell ref="A11:I11"/>
    <mergeCell ref="J11:L11"/>
    <mergeCell ref="A5:D5"/>
    <mergeCell ref="E5:AD5"/>
    <mergeCell ref="A1:D1"/>
    <mergeCell ref="E1:AD1"/>
    <mergeCell ref="E2:AD2"/>
    <mergeCell ref="A4:D4"/>
    <mergeCell ref="E4:AD4"/>
  </mergeCells>
  <phoneticPr fontId="3"/>
  <pageMargins left="0.74803149606299213" right="0.74803149606299213" top="0.78740157480314965" bottom="0.19685039370078741" header="0.51181102362204722" footer="0.51181102362204722"/>
  <pageSetup paperSize="9" scale="8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0"/>
  <sheetViews>
    <sheetView view="pageBreakPreview" zoomScaleNormal="100" workbookViewId="0">
      <selection activeCell="K16" sqref="K16"/>
    </sheetView>
  </sheetViews>
  <sheetFormatPr defaultColWidth="3.09765625" defaultRowHeight="13.2"/>
  <cols>
    <col min="1" max="1" width="2.69921875" style="126" customWidth="1"/>
    <col min="2" max="6" width="3.09765625" style="127" customWidth="1"/>
    <col min="7" max="7" width="2.19921875" style="127" customWidth="1"/>
    <col min="8" max="256" width="3.09765625" style="127"/>
    <col min="257" max="257" width="2.69921875" style="127" customWidth="1"/>
    <col min="258" max="262" width="3.09765625" style="127" customWidth="1"/>
    <col min="263" max="263" width="2.19921875" style="127" customWidth="1"/>
    <col min="264" max="512" width="3.09765625" style="127"/>
    <col min="513" max="513" width="2.69921875" style="127" customWidth="1"/>
    <col min="514" max="518" width="3.09765625" style="127" customWidth="1"/>
    <col min="519" max="519" width="2.19921875" style="127" customWidth="1"/>
    <col min="520" max="768" width="3.09765625" style="127"/>
    <col min="769" max="769" width="2.69921875" style="127" customWidth="1"/>
    <col min="770" max="774" width="3.09765625" style="127" customWidth="1"/>
    <col min="775" max="775" width="2.19921875" style="127" customWidth="1"/>
    <col min="776" max="1024" width="3.09765625" style="127"/>
    <col min="1025" max="1025" width="2.69921875" style="127" customWidth="1"/>
    <col min="1026" max="1030" width="3.09765625" style="127" customWidth="1"/>
    <col min="1031" max="1031" width="2.19921875" style="127" customWidth="1"/>
    <col min="1032" max="1280" width="3.09765625" style="127"/>
    <col min="1281" max="1281" width="2.69921875" style="127" customWidth="1"/>
    <col min="1282" max="1286" width="3.09765625" style="127" customWidth="1"/>
    <col min="1287" max="1287" width="2.19921875" style="127" customWidth="1"/>
    <col min="1288" max="1536" width="3.09765625" style="127"/>
    <col min="1537" max="1537" width="2.69921875" style="127" customWidth="1"/>
    <col min="1538" max="1542" width="3.09765625" style="127" customWidth="1"/>
    <col min="1543" max="1543" width="2.19921875" style="127" customWidth="1"/>
    <col min="1544" max="1792" width="3.09765625" style="127"/>
    <col min="1793" max="1793" width="2.69921875" style="127" customWidth="1"/>
    <col min="1794" max="1798" width="3.09765625" style="127" customWidth="1"/>
    <col min="1799" max="1799" width="2.19921875" style="127" customWidth="1"/>
    <col min="1800" max="2048" width="3.09765625" style="127"/>
    <col min="2049" max="2049" width="2.69921875" style="127" customWidth="1"/>
    <col min="2050" max="2054" width="3.09765625" style="127" customWidth="1"/>
    <col min="2055" max="2055" width="2.19921875" style="127" customWidth="1"/>
    <col min="2056" max="2304" width="3.09765625" style="127"/>
    <col min="2305" max="2305" width="2.69921875" style="127" customWidth="1"/>
    <col min="2306" max="2310" width="3.09765625" style="127" customWidth="1"/>
    <col min="2311" max="2311" width="2.19921875" style="127" customWidth="1"/>
    <col min="2312" max="2560" width="3.09765625" style="127"/>
    <col min="2561" max="2561" width="2.69921875" style="127" customWidth="1"/>
    <col min="2562" max="2566" width="3.09765625" style="127" customWidth="1"/>
    <col min="2567" max="2567" width="2.19921875" style="127" customWidth="1"/>
    <col min="2568" max="2816" width="3.09765625" style="127"/>
    <col min="2817" max="2817" width="2.69921875" style="127" customWidth="1"/>
    <col min="2818" max="2822" width="3.09765625" style="127" customWidth="1"/>
    <col min="2823" max="2823" width="2.19921875" style="127" customWidth="1"/>
    <col min="2824" max="3072" width="3.09765625" style="127"/>
    <col min="3073" max="3073" width="2.69921875" style="127" customWidth="1"/>
    <col min="3074" max="3078" width="3.09765625" style="127" customWidth="1"/>
    <col min="3079" max="3079" width="2.19921875" style="127" customWidth="1"/>
    <col min="3080" max="3328" width="3.09765625" style="127"/>
    <col min="3329" max="3329" width="2.69921875" style="127" customWidth="1"/>
    <col min="3330" max="3334" width="3.09765625" style="127" customWidth="1"/>
    <col min="3335" max="3335" width="2.19921875" style="127" customWidth="1"/>
    <col min="3336" max="3584" width="3.09765625" style="127"/>
    <col min="3585" max="3585" width="2.69921875" style="127" customWidth="1"/>
    <col min="3586" max="3590" width="3.09765625" style="127" customWidth="1"/>
    <col min="3591" max="3591" width="2.19921875" style="127" customWidth="1"/>
    <col min="3592" max="3840" width="3.09765625" style="127"/>
    <col min="3841" max="3841" width="2.69921875" style="127" customWidth="1"/>
    <col min="3842" max="3846" width="3.09765625" style="127" customWidth="1"/>
    <col min="3847" max="3847" width="2.19921875" style="127" customWidth="1"/>
    <col min="3848" max="4096" width="3.09765625" style="127"/>
    <col min="4097" max="4097" width="2.69921875" style="127" customWidth="1"/>
    <col min="4098" max="4102" width="3.09765625" style="127" customWidth="1"/>
    <col min="4103" max="4103" width="2.19921875" style="127" customWidth="1"/>
    <col min="4104" max="4352" width="3.09765625" style="127"/>
    <col min="4353" max="4353" width="2.69921875" style="127" customWidth="1"/>
    <col min="4354" max="4358" width="3.09765625" style="127" customWidth="1"/>
    <col min="4359" max="4359" width="2.19921875" style="127" customWidth="1"/>
    <col min="4360" max="4608" width="3.09765625" style="127"/>
    <col min="4609" max="4609" width="2.69921875" style="127" customWidth="1"/>
    <col min="4610" max="4614" width="3.09765625" style="127" customWidth="1"/>
    <col min="4615" max="4615" width="2.19921875" style="127" customWidth="1"/>
    <col min="4616" max="4864" width="3.09765625" style="127"/>
    <col min="4865" max="4865" width="2.69921875" style="127" customWidth="1"/>
    <col min="4866" max="4870" width="3.09765625" style="127" customWidth="1"/>
    <col min="4871" max="4871" width="2.19921875" style="127" customWidth="1"/>
    <col min="4872" max="5120" width="3.09765625" style="127"/>
    <col min="5121" max="5121" width="2.69921875" style="127" customWidth="1"/>
    <col min="5122" max="5126" width="3.09765625" style="127" customWidth="1"/>
    <col min="5127" max="5127" width="2.19921875" style="127" customWidth="1"/>
    <col min="5128" max="5376" width="3.09765625" style="127"/>
    <col min="5377" max="5377" width="2.69921875" style="127" customWidth="1"/>
    <col min="5378" max="5382" width="3.09765625" style="127" customWidth="1"/>
    <col min="5383" max="5383" width="2.19921875" style="127" customWidth="1"/>
    <col min="5384" max="5632" width="3.09765625" style="127"/>
    <col min="5633" max="5633" width="2.69921875" style="127" customWidth="1"/>
    <col min="5634" max="5638" width="3.09765625" style="127" customWidth="1"/>
    <col min="5639" max="5639" width="2.19921875" style="127" customWidth="1"/>
    <col min="5640" max="5888" width="3.09765625" style="127"/>
    <col min="5889" max="5889" width="2.69921875" style="127" customWidth="1"/>
    <col min="5890" max="5894" width="3.09765625" style="127" customWidth="1"/>
    <col min="5895" max="5895" width="2.19921875" style="127" customWidth="1"/>
    <col min="5896" max="6144" width="3.09765625" style="127"/>
    <col min="6145" max="6145" width="2.69921875" style="127" customWidth="1"/>
    <col min="6146" max="6150" width="3.09765625" style="127" customWidth="1"/>
    <col min="6151" max="6151" width="2.19921875" style="127" customWidth="1"/>
    <col min="6152" max="6400" width="3.09765625" style="127"/>
    <col min="6401" max="6401" width="2.69921875" style="127" customWidth="1"/>
    <col min="6402" max="6406" width="3.09765625" style="127" customWidth="1"/>
    <col min="6407" max="6407" width="2.19921875" style="127" customWidth="1"/>
    <col min="6408" max="6656" width="3.09765625" style="127"/>
    <col min="6657" max="6657" width="2.69921875" style="127" customWidth="1"/>
    <col min="6658" max="6662" width="3.09765625" style="127" customWidth="1"/>
    <col min="6663" max="6663" width="2.19921875" style="127" customWidth="1"/>
    <col min="6664" max="6912" width="3.09765625" style="127"/>
    <col min="6913" max="6913" width="2.69921875" style="127" customWidth="1"/>
    <col min="6914" max="6918" width="3.09765625" style="127" customWidth="1"/>
    <col min="6919" max="6919" width="2.19921875" style="127" customWidth="1"/>
    <col min="6920" max="7168" width="3.09765625" style="127"/>
    <col min="7169" max="7169" width="2.69921875" style="127" customWidth="1"/>
    <col min="7170" max="7174" width="3.09765625" style="127" customWidth="1"/>
    <col min="7175" max="7175" width="2.19921875" style="127" customWidth="1"/>
    <col min="7176" max="7424" width="3.09765625" style="127"/>
    <col min="7425" max="7425" width="2.69921875" style="127" customWidth="1"/>
    <col min="7426" max="7430" width="3.09765625" style="127" customWidth="1"/>
    <col min="7431" max="7431" width="2.19921875" style="127" customWidth="1"/>
    <col min="7432" max="7680" width="3.09765625" style="127"/>
    <col min="7681" max="7681" width="2.69921875" style="127" customWidth="1"/>
    <col min="7682" max="7686" width="3.09765625" style="127" customWidth="1"/>
    <col min="7687" max="7687" width="2.19921875" style="127" customWidth="1"/>
    <col min="7688" max="7936" width="3.09765625" style="127"/>
    <col min="7937" max="7937" width="2.69921875" style="127" customWidth="1"/>
    <col min="7938" max="7942" width="3.09765625" style="127" customWidth="1"/>
    <col min="7943" max="7943" width="2.19921875" style="127" customWidth="1"/>
    <col min="7944" max="8192" width="3.09765625" style="127"/>
    <col min="8193" max="8193" width="2.69921875" style="127" customWidth="1"/>
    <col min="8194" max="8198" width="3.09765625" style="127" customWidth="1"/>
    <col min="8199" max="8199" width="2.19921875" style="127" customWidth="1"/>
    <col min="8200" max="8448" width="3.09765625" style="127"/>
    <col min="8449" max="8449" width="2.69921875" style="127" customWidth="1"/>
    <col min="8450" max="8454" width="3.09765625" style="127" customWidth="1"/>
    <col min="8455" max="8455" width="2.19921875" style="127" customWidth="1"/>
    <col min="8456" max="8704" width="3.09765625" style="127"/>
    <col min="8705" max="8705" width="2.69921875" style="127" customWidth="1"/>
    <col min="8706" max="8710" width="3.09765625" style="127" customWidth="1"/>
    <col min="8711" max="8711" width="2.19921875" style="127" customWidth="1"/>
    <col min="8712" max="8960" width="3.09765625" style="127"/>
    <col min="8961" max="8961" width="2.69921875" style="127" customWidth="1"/>
    <col min="8962" max="8966" width="3.09765625" style="127" customWidth="1"/>
    <col min="8967" max="8967" width="2.19921875" style="127" customWidth="1"/>
    <col min="8968" max="9216" width="3.09765625" style="127"/>
    <col min="9217" max="9217" width="2.69921875" style="127" customWidth="1"/>
    <col min="9218" max="9222" width="3.09765625" style="127" customWidth="1"/>
    <col min="9223" max="9223" width="2.19921875" style="127" customWidth="1"/>
    <col min="9224" max="9472" width="3.09765625" style="127"/>
    <col min="9473" max="9473" width="2.69921875" style="127" customWidth="1"/>
    <col min="9474" max="9478" width="3.09765625" style="127" customWidth="1"/>
    <col min="9479" max="9479" width="2.19921875" style="127" customWidth="1"/>
    <col min="9480" max="9728" width="3.09765625" style="127"/>
    <col min="9729" max="9729" width="2.69921875" style="127" customWidth="1"/>
    <col min="9730" max="9734" width="3.09765625" style="127" customWidth="1"/>
    <col min="9735" max="9735" width="2.19921875" style="127" customWidth="1"/>
    <col min="9736" max="9984" width="3.09765625" style="127"/>
    <col min="9985" max="9985" width="2.69921875" style="127" customWidth="1"/>
    <col min="9986" max="9990" width="3.09765625" style="127" customWidth="1"/>
    <col min="9991" max="9991" width="2.19921875" style="127" customWidth="1"/>
    <col min="9992" max="10240" width="3.09765625" style="127"/>
    <col min="10241" max="10241" width="2.69921875" style="127" customWidth="1"/>
    <col min="10242" max="10246" width="3.09765625" style="127" customWidth="1"/>
    <col min="10247" max="10247" width="2.19921875" style="127" customWidth="1"/>
    <col min="10248" max="10496" width="3.09765625" style="127"/>
    <col min="10497" max="10497" width="2.69921875" style="127" customWidth="1"/>
    <col min="10498" max="10502" width="3.09765625" style="127" customWidth="1"/>
    <col min="10503" max="10503" width="2.19921875" style="127" customWidth="1"/>
    <col min="10504" max="10752" width="3.09765625" style="127"/>
    <col min="10753" max="10753" width="2.69921875" style="127" customWidth="1"/>
    <col min="10754" max="10758" width="3.09765625" style="127" customWidth="1"/>
    <col min="10759" max="10759" width="2.19921875" style="127" customWidth="1"/>
    <col min="10760" max="11008" width="3.09765625" style="127"/>
    <col min="11009" max="11009" width="2.69921875" style="127" customWidth="1"/>
    <col min="11010" max="11014" width="3.09765625" style="127" customWidth="1"/>
    <col min="11015" max="11015" width="2.19921875" style="127" customWidth="1"/>
    <col min="11016" max="11264" width="3.09765625" style="127"/>
    <col min="11265" max="11265" width="2.69921875" style="127" customWidth="1"/>
    <col min="11266" max="11270" width="3.09765625" style="127" customWidth="1"/>
    <col min="11271" max="11271" width="2.19921875" style="127" customWidth="1"/>
    <col min="11272" max="11520" width="3.09765625" style="127"/>
    <col min="11521" max="11521" width="2.69921875" style="127" customWidth="1"/>
    <col min="11522" max="11526" width="3.09765625" style="127" customWidth="1"/>
    <col min="11527" max="11527" width="2.19921875" style="127" customWidth="1"/>
    <col min="11528" max="11776" width="3.09765625" style="127"/>
    <col min="11777" max="11777" width="2.69921875" style="127" customWidth="1"/>
    <col min="11778" max="11782" width="3.09765625" style="127" customWidth="1"/>
    <col min="11783" max="11783" width="2.19921875" style="127" customWidth="1"/>
    <col min="11784" max="12032" width="3.09765625" style="127"/>
    <col min="12033" max="12033" width="2.69921875" style="127" customWidth="1"/>
    <col min="12034" max="12038" width="3.09765625" style="127" customWidth="1"/>
    <col min="12039" max="12039" width="2.19921875" style="127" customWidth="1"/>
    <col min="12040" max="12288" width="3.09765625" style="127"/>
    <col min="12289" max="12289" width="2.69921875" style="127" customWidth="1"/>
    <col min="12290" max="12294" width="3.09765625" style="127" customWidth="1"/>
    <col min="12295" max="12295" width="2.19921875" style="127" customWidth="1"/>
    <col min="12296" max="12544" width="3.09765625" style="127"/>
    <col min="12545" max="12545" width="2.69921875" style="127" customWidth="1"/>
    <col min="12546" max="12550" width="3.09765625" style="127" customWidth="1"/>
    <col min="12551" max="12551" width="2.19921875" style="127" customWidth="1"/>
    <col min="12552" max="12800" width="3.09765625" style="127"/>
    <col min="12801" max="12801" width="2.69921875" style="127" customWidth="1"/>
    <col min="12802" max="12806" width="3.09765625" style="127" customWidth="1"/>
    <col min="12807" max="12807" width="2.19921875" style="127" customWidth="1"/>
    <col min="12808" max="13056" width="3.09765625" style="127"/>
    <col min="13057" max="13057" width="2.69921875" style="127" customWidth="1"/>
    <col min="13058" max="13062" width="3.09765625" style="127" customWidth="1"/>
    <col min="13063" max="13063" width="2.19921875" style="127" customWidth="1"/>
    <col min="13064" max="13312" width="3.09765625" style="127"/>
    <col min="13313" max="13313" width="2.69921875" style="127" customWidth="1"/>
    <col min="13314" max="13318" width="3.09765625" style="127" customWidth="1"/>
    <col min="13319" max="13319" width="2.19921875" style="127" customWidth="1"/>
    <col min="13320" max="13568" width="3.09765625" style="127"/>
    <col min="13569" max="13569" width="2.69921875" style="127" customWidth="1"/>
    <col min="13570" max="13574" width="3.09765625" style="127" customWidth="1"/>
    <col min="13575" max="13575" width="2.19921875" style="127" customWidth="1"/>
    <col min="13576" max="13824" width="3.09765625" style="127"/>
    <col min="13825" max="13825" width="2.69921875" style="127" customWidth="1"/>
    <col min="13826" max="13830" width="3.09765625" style="127" customWidth="1"/>
    <col min="13831" max="13831" width="2.19921875" style="127" customWidth="1"/>
    <col min="13832" max="14080" width="3.09765625" style="127"/>
    <col min="14081" max="14081" width="2.69921875" style="127" customWidth="1"/>
    <col min="14082" max="14086" width="3.09765625" style="127" customWidth="1"/>
    <col min="14087" max="14087" width="2.19921875" style="127" customWidth="1"/>
    <col min="14088" max="14336" width="3.09765625" style="127"/>
    <col min="14337" max="14337" width="2.69921875" style="127" customWidth="1"/>
    <col min="14338" max="14342" width="3.09765625" style="127" customWidth="1"/>
    <col min="14343" max="14343" width="2.19921875" style="127" customWidth="1"/>
    <col min="14344" max="14592" width="3.09765625" style="127"/>
    <col min="14593" max="14593" width="2.69921875" style="127" customWidth="1"/>
    <col min="14594" max="14598" width="3.09765625" style="127" customWidth="1"/>
    <col min="14599" max="14599" width="2.19921875" style="127" customWidth="1"/>
    <col min="14600" max="14848" width="3.09765625" style="127"/>
    <col min="14849" max="14849" width="2.69921875" style="127" customWidth="1"/>
    <col min="14850" max="14854" width="3.09765625" style="127" customWidth="1"/>
    <col min="14855" max="14855" width="2.19921875" style="127" customWidth="1"/>
    <col min="14856" max="15104" width="3.09765625" style="127"/>
    <col min="15105" max="15105" width="2.69921875" style="127" customWidth="1"/>
    <col min="15106" max="15110" width="3.09765625" style="127" customWidth="1"/>
    <col min="15111" max="15111" width="2.19921875" style="127" customWidth="1"/>
    <col min="15112" max="15360" width="3.09765625" style="127"/>
    <col min="15361" max="15361" width="2.69921875" style="127" customWidth="1"/>
    <col min="15362" max="15366" width="3.09765625" style="127" customWidth="1"/>
    <col min="15367" max="15367" width="2.19921875" style="127" customWidth="1"/>
    <col min="15368" max="15616" width="3.09765625" style="127"/>
    <col min="15617" max="15617" width="2.69921875" style="127" customWidth="1"/>
    <col min="15618" max="15622" width="3.09765625" style="127" customWidth="1"/>
    <col min="15623" max="15623" width="2.19921875" style="127" customWidth="1"/>
    <col min="15624" max="15872" width="3.09765625" style="127"/>
    <col min="15873" max="15873" width="2.69921875" style="127" customWidth="1"/>
    <col min="15874" max="15878" width="3.09765625" style="127" customWidth="1"/>
    <col min="15879" max="15879" width="2.19921875" style="127" customWidth="1"/>
    <col min="15880" max="16128" width="3.09765625" style="127"/>
    <col min="16129" max="16129" width="2.69921875" style="127" customWidth="1"/>
    <col min="16130" max="16134" width="3.09765625" style="127" customWidth="1"/>
    <col min="16135" max="16135" width="2.19921875" style="127" customWidth="1"/>
    <col min="16136" max="16384" width="3.09765625" style="127"/>
  </cols>
  <sheetData>
    <row r="1" spans="1:32" s="339" customFormat="1"/>
    <row r="2" spans="1:32" s="339" customFormat="1">
      <c r="A2" s="339" t="s">
        <v>449</v>
      </c>
    </row>
    <row r="3" spans="1:32" s="339" customFormat="1" ht="5.25" customHeight="1">
      <c r="S3" s="1032"/>
      <c r="T3" s="1032"/>
      <c r="U3" s="1032"/>
      <c r="V3" s="1032"/>
      <c r="W3" s="1032"/>
      <c r="X3" s="1032"/>
      <c r="Y3" s="1032"/>
      <c r="Z3" s="1032"/>
    </row>
    <row r="4" spans="1:32" s="339" customFormat="1">
      <c r="A4" s="340" t="s">
        <v>411</v>
      </c>
      <c r="B4" s="340"/>
      <c r="C4" s="340"/>
      <c r="D4" s="340"/>
      <c r="E4" s="340"/>
      <c r="F4" s="340"/>
      <c r="G4" s="340"/>
      <c r="H4" s="340"/>
      <c r="I4" s="340"/>
      <c r="J4" s="340"/>
      <c r="K4" s="340"/>
      <c r="L4" s="340"/>
      <c r="M4" s="340"/>
      <c r="N4" s="340"/>
      <c r="O4" s="340"/>
      <c r="P4" s="340"/>
      <c r="Q4" s="340"/>
      <c r="R4" s="340"/>
      <c r="S4" s="340"/>
      <c r="T4" s="340"/>
      <c r="U4" s="340"/>
      <c r="V4" s="340"/>
      <c r="W4" s="340"/>
      <c r="X4" s="340"/>
      <c r="Y4" s="340"/>
      <c r="Z4" s="340"/>
    </row>
    <row r="5" spans="1:32" s="339" customFormat="1"/>
    <row r="6" spans="1:32" s="339" customFormat="1" ht="27.75" customHeight="1">
      <c r="A6" s="1028" t="s">
        <v>412</v>
      </c>
      <c r="B6" s="1028"/>
      <c r="C6" s="1028"/>
      <c r="D6" s="1028"/>
      <c r="E6" s="1028"/>
      <c r="F6" s="1033"/>
      <c r="G6" s="1034"/>
      <c r="H6" s="1034"/>
      <c r="I6" s="1034"/>
      <c r="J6" s="1034"/>
      <c r="K6" s="1034"/>
      <c r="L6" s="1034"/>
      <c r="M6" s="1034"/>
      <c r="N6" s="1034"/>
      <c r="O6" s="1034"/>
      <c r="P6" s="1034"/>
      <c r="Q6" s="1034"/>
      <c r="R6" s="1034"/>
      <c r="S6" s="1034"/>
      <c r="T6" s="1034"/>
      <c r="U6" s="1034"/>
      <c r="V6" s="1034"/>
      <c r="W6" s="1034"/>
      <c r="X6" s="1034"/>
      <c r="Y6" s="1034"/>
      <c r="Z6" s="1035"/>
    </row>
    <row r="7" spans="1:32" s="339" customFormat="1" ht="27.75" customHeight="1">
      <c r="A7" s="1033" t="s">
        <v>413</v>
      </c>
      <c r="B7" s="1034"/>
      <c r="C7" s="1034"/>
      <c r="D7" s="1034"/>
      <c r="E7" s="1035"/>
      <c r="F7" s="341"/>
      <c r="G7" s="342"/>
      <c r="H7" s="342"/>
      <c r="I7" s="342"/>
      <c r="J7" s="342"/>
      <c r="K7" s="342"/>
      <c r="L7" s="342"/>
      <c r="M7" s="343"/>
      <c r="N7" s="343"/>
      <c r="O7" s="343"/>
      <c r="P7" s="343"/>
      <c r="Q7" s="343"/>
      <c r="R7" s="343"/>
      <c r="S7" s="343"/>
      <c r="T7" s="343"/>
      <c r="U7" s="343"/>
      <c r="V7" s="343"/>
      <c r="W7" s="343"/>
      <c r="X7" s="343"/>
      <c r="Y7" s="343"/>
      <c r="Z7" s="344"/>
    </row>
    <row r="8" spans="1:32" ht="12.75" customHeight="1">
      <c r="A8" s="1036" t="s">
        <v>414</v>
      </c>
      <c r="B8" s="1037"/>
      <c r="C8" s="1037"/>
      <c r="D8" s="1037"/>
      <c r="E8" s="1038"/>
      <c r="F8" s="345"/>
      <c r="G8" s="132"/>
      <c r="H8" s="132"/>
      <c r="I8" s="132"/>
      <c r="J8" s="132"/>
      <c r="K8" s="132"/>
      <c r="L8" s="132"/>
      <c r="M8" s="132"/>
      <c r="N8" s="132"/>
      <c r="O8" s="132"/>
      <c r="P8" s="132"/>
      <c r="Q8" s="132"/>
      <c r="R8" s="132"/>
      <c r="S8" s="132"/>
      <c r="T8" s="132"/>
      <c r="U8" s="132"/>
      <c r="V8" s="132"/>
      <c r="W8" s="132"/>
      <c r="X8" s="132"/>
      <c r="Y8" s="132"/>
      <c r="Z8" s="133"/>
    </row>
    <row r="9" spans="1:32" ht="12.75" customHeight="1">
      <c r="A9" s="1039"/>
      <c r="B9" s="758"/>
      <c r="C9" s="758"/>
      <c r="D9" s="758"/>
      <c r="E9" s="1040"/>
      <c r="F9" s="149" t="s">
        <v>415</v>
      </c>
      <c r="G9" s="128"/>
      <c r="H9" s="128"/>
      <c r="I9" s="128"/>
      <c r="J9" s="128"/>
      <c r="K9" s="128"/>
      <c r="L9" s="128"/>
      <c r="M9" s="128"/>
      <c r="N9" s="128"/>
      <c r="O9" s="1044" t="s">
        <v>416</v>
      </c>
      <c r="P9" s="1044"/>
      <c r="Q9" s="1044"/>
      <c r="R9" s="1044"/>
      <c r="S9" s="1044"/>
      <c r="T9" s="1044"/>
      <c r="U9" s="1044"/>
      <c r="V9" s="1044"/>
      <c r="W9" s="1044"/>
      <c r="X9" s="1044"/>
      <c r="Y9" s="1044"/>
      <c r="Z9" s="1045"/>
    </row>
    <row r="10" spans="1:32" ht="12.75" customHeight="1">
      <c r="A10" s="1041"/>
      <c r="B10" s="1042"/>
      <c r="C10" s="1042"/>
      <c r="D10" s="1042"/>
      <c r="E10" s="1043"/>
      <c r="F10" s="182"/>
      <c r="G10" s="137"/>
      <c r="H10" s="137"/>
      <c r="I10" s="137"/>
      <c r="J10" s="137"/>
      <c r="K10" s="137"/>
      <c r="L10" s="137"/>
      <c r="M10" s="137"/>
      <c r="N10" s="137"/>
      <c r="O10" s="137"/>
      <c r="P10" s="137"/>
      <c r="Q10" s="137"/>
      <c r="R10" s="137"/>
      <c r="S10" s="137"/>
      <c r="T10" s="137"/>
      <c r="U10" s="137"/>
      <c r="V10" s="137"/>
      <c r="W10" s="137"/>
      <c r="X10" s="137"/>
      <c r="Y10" s="137"/>
      <c r="Z10" s="138"/>
      <c r="AF10" s="128"/>
    </row>
    <row r="11" spans="1:32" ht="12.75" hidden="1" customHeight="1">
      <c r="A11" s="1036" t="s">
        <v>417</v>
      </c>
      <c r="B11" s="1037"/>
      <c r="C11" s="1037"/>
      <c r="D11" s="1037"/>
      <c r="E11" s="1038"/>
      <c r="F11" s="345"/>
      <c r="G11" s="132"/>
      <c r="H11" s="132"/>
      <c r="I11" s="132"/>
      <c r="J11" s="132"/>
      <c r="K11" s="132"/>
      <c r="L11" s="132"/>
      <c r="M11" s="132"/>
      <c r="N11" s="132"/>
      <c r="O11" s="132"/>
      <c r="P11" s="132"/>
      <c r="Q11" s="132"/>
      <c r="R11" s="132"/>
      <c r="S11" s="132"/>
      <c r="T11" s="132"/>
      <c r="U11" s="132"/>
      <c r="V11" s="132"/>
      <c r="W11" s="132"/>
      <c r="X11" s="132"/>
      <c r="Y11" s="132"/>
      <c r="Z11" s="133"/>
      <c r="AF11" s="128"/>
    </row>
    <row r="12" spans="1:32" ht="12.75" hidden="1" customHeight="1">
      <c r="A12" s="1039"/>
      <c r="B12" s="758"/>
      <c r="C12" s="758"/>
      <c r="D12" s="758"/>
      <c r="E12" s="1040"/>
      <c r="F12" s="139" t="s">
        <v>418</v>
      </c>
      <c r="H12" s="128"/>
      <c r="I12" s="128"/>
      <c r="J12" s="128"/>
      <c r="K12" s="128"/>
      <c r="L12" s="128"/>
      <c r="M12" s="128"/>
      <c r="N12" s="128"/>
      <c r="P12" s="139" t="s">
        <v>419</v>
      </c>
      <c r="Q12" s="128"/>
      <c r="R12" s="128"/>
      <c r="S12" s="128"/>
      <c r="T12" s="128"/>
      <c r="U12" s="128"/>
      <c r="V12" s="128"/>
      <c r="W12" s="128"/>
      <c r="X12" s="128"/>
      <c r="Y12" s="128"/>
      <c r="Z12" s="135"/>
      <c r="AF12" s="128"/>
    </row>
    <row r="13" spans="1:32" ht="9" hidden="1" customHeight="1">
      <c r="A13" s="1039"/>
      <c r="B13" s="758"/>
      <c r="C13" s="758"/>
      <c r="D13" s="758"/>
      <c r="E13" s="1040"/>
      <c r="F13" s="128"/>
      <c r="H13" s="128"/>
      <c r="I13" s="128"/>
      <c r="J13" s="128"/>
      <c r="K13" s="128"/>
      <c r="L13" s="128"/>
      <c r="M13" s="128"/>
      <c r="N13" s="128"/>
      <c r="P13" s="128"/>
      <c r="Q13" s="128"/>
      <c r="R13" s="128"/>
      <c r="S13" s="128"/>
      <c r="T13" s="128"/>
      <c r="U13" s="128"/>
      <c r="V13" s="128"/>
      <c r="W13" s="128"/>
      <c r="X13" s="128"/>
      <c r="Y13" s="128"/>
      <c r="Z13" s="135"/>
      <c r="AC13" s="128"/>
      <c r="AD13" s="128"/>
      <c r="AE13" s="128"/>
      <c r="AF13" s="128"/>
    </row>
    <row r="14" spans="1:32" ht="12.75" hidden="1" customHeight="1">
      <c r="A14" s="1039"/>
      <c r="B14" s="758"/>
      <c r="C14" s="758"/>
      <c r="D14" s="758"/>
      <c r="E14" s="1040"/>
      <c r="F14" s="139" t="s">
        <v>420</v>
      </c>
      <c r="H14" s="128"/>
      <c r="I14" s="128"/>
      <c r="J14" s="128"/>
      <c r="K14" s="128"/>
      <c r="L14" s="128"/>
      <c r="M14" s="128"/>
      <c r="N14" s="128"/>
      <c r="P14" s="139" t="s">
        <v>421</v>
      </c>
      <c r="Q14" s="346"/>
      <c r="R14" s="346"/>
      <c r="S14" s="346"/>
      <c r="T14" s="346"/>
      <c r="U14" s="346"/>
      <c r="V14" s="346"/>
      <c r="W14" s="346"/>
      <c r="X14" s="346"/>
      <c r="Y14" s="346"/>
      <c r="Z14" s="347"/>
      <c r="AC14" s="128"/>
      <c r="AD14" s="128"/>
      <c r="AE14" s="128"/>
      <c r="AF14" s="128"/>
    </row>
    <row r="15" spans="1:32" ht="15.75" hidden="1" customHeight="1">
      <c r="A15" s="1041"/>
      <c r="B15" s="1042"/>
      <c r="C15" s="1042"/>
      <c r="D15" s="1042"/>
      <c r="E15" s="1043"/>
      <c r="F15" s="182"/>
      <c r="G15" s="137"/>
      <c r="H15" s="137"/>
      <c r="I15" s="137"/>
      <c r="J15" s="137"/>
      <c r="K15" s="137"/>
      <c r="L15" s="137"/>
      <c r="M15" s="137"/>
      <c r="N15" s="137"/>
      <c r="O15" s="137"/>
      <c r="P15" s="137"/>
      <c r="Q15" s="137"/>
      <c r="R15" s="137"/>
      <c r="S15" s="137"/>
      <c r="T15" s="137"/>
      <c r="U15" s="137"/>
      <c r="V15" s="137"/>
      <c r="W15" s="137"/>
      <c r="X15" s="137"/>
      <c r="Y15" s="137"/>
      <c r="Z15" s="138"/>
      <c r="AC15" s="128"/>
      <c r="AD15" s="128"/>
      <c r="AE15" s="128"/>
      <c r="AF15" s="128"/>
    </row>
    <row r="16" spans="1:32" s="339" customFormat="1" ht="10.5" customHeight="1">
      <c r="A16" s="348"/>
      <c r="B16" s="342"/>
      <c r="C16" s="342"/>
      <c r="D16" s="342"/>
      <c r="E16" s="342"/>
      <c r="F16" s="342"/>
      <c r="G16" s="342"/>
      <c r="H16" s="342"/>
      <c r="I16" s="342"/>
      <c r="J16" s="342"/>
      <c r="K16" s="342"/>
      <c r="L16" s="342"/>
      <c r="M16" s="342"/>
      <c r="N16" s="342"/>
      <c r="O16" s="342"/>
      <c r="P16" s="342"/>
      <c r="Q16" s="342"/>
      <c r="R16" s="342"/>
      <c r="S16" s="342"/>
      <c r="T16" s="342"/>
      <c r="U16" s="342"/>
      <c r="V16" s="342"/>
      <c r="W16" s="342"/>
      <c r="X16" s="342"/>
      <c r="Y16" s="342"/>
      <c r="Z16" s="349"/>
      <c r="AC16" s="186"/>
      <c r="AD16" s="186"/>
      <c r="AE16" s="186"/>
      <c r="AF16" s="186"/>
    </row>
    <row r="17" spans="1:32" s="339" customFormat="1" ht="18.75" customHeight="1">
      <c r="A17" s="350" t="s">
        <v>422</v>
      </c>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351"/>
      <c r="AC17" s="186"/>
      <c r="AD17" s="186"/>
      <c r="AE17" s="186"/>
      <c r="AF17" s="186"/>
    </row>
    <row r="18" spans="1:32" s="339" customFormat="1" ht="7.5" customHeight="1">
      <c r="A18" s="350"/>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351"/>
      <c r="AC18" s="186"/>
      <c r="AD18" s="186"/>
      <c r="AE18" s="186"/>
      <c r="AF18" s="186"/>
    </row>
    <row r="19" spans="1:32" ht="18" customHeight="1">
      <c r="A19" s="350"/>
      <c r="B19" s="139" t="s">
        <v>423</v>
      </c>
      <c r="C19" s="139"/>
      <c r="D19" s="139"/>
      <c r="E19" s="139"/>
      <c r="F19" s="139"/>
      <c r="G19" s="139"/>
      <c r="H19" s="139"/>
      <c r="I19" s="139"/>
      <c r="J19" s="139"/>
      <c r="K19" s="139"/>
      <c r="L19" s="139"/>
      <c r="M19" s="139"/>
      <c r="R19" s="139"/>
      <c r="S19" s="139"/>
      <c r="T19" s="139"/>
      <c r="U19" s="139"/>
      <c r="V19" s="139"/>
      <c r="W19" s="139"/>
      <c r="X19" s="139"/>
      <c r="Y19" s="139"/>
      <c r="Z19" s="352"/>
      <c r="AC19" s="128"/>
      <c r="AD19" s="128"/>
      <c r="AE19" s="128"/>
      <c r="AF19" s="128"/>
    </row>
    <row r="20" spans="1:32" ht="25.5" customHeight="1">
      <c r="A20" s="350"/>
      <c r="B20" s="1046"/>
      <c r="C20" s="1046"/>
      <c r="D20" s="1046"/>
      <c r="E20" s="1046"/>
      <c r="F20" s="1046"/>
      <c r="G20" s="1028" t="s">
        <v>424</v>
      </c>
      <c r="H20" s="1028"/>
      <c r="I20" s="1028"/>
      <c r="J20" s="1028"/>
      <c r="K20" s="1028"/>
      <c r="L20" s="1028"/>
      <c r="M20" s="1028" t="s">
        <v>247</v>
      </c>
      <c r="N20" s="1028"/>
      <c r="O20" s="1028"/>
      <c r="P20" s="1028"/>
      <c r="Q20" s="1028"/>
      <c r="R20" s="1028"/>
      <c r="S20" s="1033" t="s">
        <v>150</v>
      </c>
      <c r="T20" s="1034"/>
      <c r="U20" s="1034"/>
      <c r="V20" s="1034"/>
      <c r="W20" s="1034"/>
      <c r="X20" s="1035"/>
      <c r="Y20" s="139"/>
      <c r="Z20" s="352"/>
      <c r="AC20" s="128"/>
      <c r="AD20" s="128"/>
      <c r="AE20" s="128"/>
      <c r="AF20" s="128"/>
    </row>
    <row r="21" spans="1:32" ht="27" customHeight="1">
      <c r="A21" s="350"/>
      <c r="B21" s="1028" t="s">
        <v>425</v>
      </c>
      <c r="C21" s="1028"/>
      <c r="D21" s="1028"/>
      <c r="E21" s="1028"/>
      <c r="F21" s="1028"/>
      <c r="G21" s="1029" t="s">
        <v>154</v>
      </c>
      <c r="H21" s="1030"/>
      <c r="I21" s="1030"/>
      <c r="J21" s="1030"/>
      <c r="K21" s="1030"/>
      <c r="L21" s="1031"/>
      <c r="M21" s="1029" t="s">
        <v>154</v>
      </c>
      <c r="N21" s="1030"/>
      <c r="O21" s="1030"/>
      <c r="P21" s="1030"/>
      <c r="Q21" s="1030"/>
      <c r="R21" s="1031"/>
      <c r="S21" s="1029" t="s">
        <v>154</v>
      </c>
      <c r="T21" s="1030"/>
      <c r="U21" s="1030"/>
      <c r="V21" s="1030"/>
      <c r="W21" s="1030"/>
      <c r="X21" s="1031"/>
      <c r="Z21" s="352"/>
      <c r="AC21" s="128"/>
      <c r="AD21" s="128"/>
      <c r="AE21" s="128"/>
      <c r="AF21" s="128"/>
    </row>
    <row r="22" spans="1:32" ht="27" customHeight="1">
      <c r="A22" s="350"/>
      <c r="B22" s="1028" t="s">
        <v>426</v>
      </c>
      <c r="C22" s="1028"/>
      <c r="D22" s="1028"/>
      <c r="E22" s="1028"/>
      <c r="F22" s="1028"/>
      <c r="G22" s="1029" t="s">
        <v>154</v>
      </c>
      <c r="H22" s="1030"/>
      <c r="I22" s="1030"/>
      <c r="J22" s="1030"/>
      <c r="K22" s="1030"/>
      <c r="L22" s="1031"/>
      <c r="M22" s="1029" t="s">
        <v>154</v>
      </c>
      <c r="N22" s="1030"/>
      <c r="O22" s="1030"/>
      <c r="P22" s="1030"/>
      <c r="Q22" s="1030"/>
      <c r="R22" s="1031"/>
      <c r="S22" s="1029" t="s">
        <v>154</v>
      </c>
      <c r="T22" s="1030"/>
      <c r="U22" s="1030"/>
      <c r="V22" s="1030"/>
      <c r="W22" s="1030"/>
      <c r="X22" s="1031"/>
      <c r="Y22" s="139"/>
      <c r="Z22" s="352"/>
      <c r="AC22" s="128"/>
      <c r="AD22" s="128"/>
      <c r="AE22" s="128"/>
      <c r="AF22" s="128"/>
    </row>
    <row r="23" spans="1:32" s="339" customFormat="1" ht="17.25" customHeight="1">
      <c r="A23" s="353"/>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351"/>
      <c r="AC23" s="186"/>
      <c r="AD23" s="186"/>
      <c r="AE23" s="186"/>
      <c r="AF23" s="186"/>
    </row>
    <row r="24" spans="1:32" s="339" customFormat="1" ht="15" customHeight="1">
      <c r="A24" s="353"/>
      <c r="B24" s="186" t="s">
        <v>427</v>
      </c>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351"/>
      <c r="AC24" s="186"/>
      <c r="AD24" s="186"/>
      <c r="AE24" s="186"/>
      <c r="AF24" s="186"/>
    </row>
    <row r="25" spans="1:32" s="339" customFormat="1" ht="27" customHeight="1">
      <c r="A25" s="353"/>
      <c r="B25" s="1028" t="s">
        <v>369</v>
      </c>
      <c r="C25" s="1028"/>
      <c r="D25" s="1028"/>
      <c r="E25" s="1028"/>
      <c r="F25" s="1028"/>
      <c r="G25" s="1033" t="s">
        <v>428</v>
      </c>
      <c r="H25" s="1034"/>
      <c r="I25" s="1034"/>
      <c r="J25" s="1034"/>
      <c r="K25" s="1034"/>
      <c r="L25" s="1034"/>
      <c r="M25" s="1034"/>
      <c r="N25" s="1034"/>
      <c r="O25" s="1035"/>
      <c r="P25" s="186"/>
      <c r="Q25" s="186"/>
      <c r="R25" s="186"/>
      <c r="S25" s="186"/>
      <c r="T25" s="186"/>
      <c r="U25" s="186"/>
      <c r="V25" s="186"/>
      <c r="W25" s="186"/>
      <c r="X25" s="186"/>
      <c r="Y25" s="186"/>
      <c r="Z25" s="351"/>
      <c r="AC25" s="186"/>
      <c r="AD25" s="186"/>
      <c r="AE25" s="186"/>
      <c r="AF25" s="186"/>
    </row>
    <row r="26" spans="1:32" s="339" customFormat="1" ht="12" customHeight="1">
      <c r="A26" s="353"/>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351"/>
      <c r="AC26" s="186"/>
      <c r="AD26" s="186"/>
      <c r="AE26" s="186"/>
      <c r="AF26" s="186"/>
    </row>
    <row r="27" spans="1:32" s="339" customFormat="1" ht="18" customHeight="1">
      <c r="A27" s="353"/>
      <c r="B27" s="186" t="s">
        <v>429</v>
      </c>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351"/>
      <c r="AC27" s="186"/>
      <c r="AD27" s="186"/>
      <c r="AE27" s="186"/>
      <c r="AF27" s="186"/>
    </row>
    <row r="28" spans="1:32" s="339" customFormat="1" ht="18" customHeight="1">
      <c r="A28" s="353"/>
      <c r="B28" s="1047" t="s">
        <v>430</v>
      </c>
      <c r="C28" s="1048"/>
      <c r="D28" s="1048"/>
      <c r="E28" s="1048"/>
      <c r="F28" s="1049"/>
      <c r="G28" s="1033" t="s">
        <v>431</v>
      </c>
      <c r="H28" s="1034"/>
      <c r="I28" s="1034"/>
      <c r="J28" s="1034"/>
      <c r="K28" s="1035"/>
      <c r="L28" s="342" t="s">
        <v>432</v>
      </c>
      <c r="M28" s="349"/>
      <c r="N28" s="354" t="s">
        <v>433</v>
      </c>
      <c r="O28" s="355"/>
      <c r="P28" s="355"/>
      <c r="Q28" s="355"/>
      <c r="R28" s="355"/>
      <c r="S28" s="356"/>
      <c r="T28" s="341" t="s">
        <v>434</v>
      </c>
      <c r="U28" s="342"/>
      <c r="V28" s="342"/>
      <c r="W28" s="342"/>
      <c r="X28" s="349"/>
      <c r="Y28" s="186"/>
      <c r="Z28" s="351"/>
      <c r="AC28" s="186"/>
      <c r="AD28" s="186"/>
      <c r="AE28" s="186"/>
      <c r="AF28" s="186"/>
    </row>
    <row r="29" spans="1:32" s="339" customFormat="1" ht="26.25" customHeight="1">
      <c r="A29" s="353"/>
      <c r="B29" s="1047" t="s">
        <v>435</v>
      </c>
      <c r="C29" s="1048"/>
      <c r="D29" s="1048"/>
      <c r="E29" s="1048"/>
      <c r="F29" s="1048"/>
      <c r="G29" s="1033" t="s">
        <v>436</v>
      </c>
      <c r="H29" s="1034"/>
      <c r="I29" s="1034"/>
      <c r="J29" s="1034"/>
      <c r="K29" s="1035"/>
      <c r="L29" s="1048"/>
      <c r="M29" s="1049"/>
      <c r="N29" s="1047"/>
      <c r="O29" s="1048"/>
      <c r="P29" s="1048"/>
      <c r="Q29" s="1048"/>
      <c r="R29" s="1048"/>
      <c r="S29" s="1049"/>
      <c r="T29" s="1047"/>
      <c r="U29" s="1048"/>
      <c r="V29" s="1048"/>
      <c r="W29" s="1048"/>
      <c r="X29" s="1049"/>
      <c r="Y29" s="186"/>
      <c r="Z29" s="351"/>
      <c r="AC29" s="186"/>
      <c r="AD29" s="186"/>
      <c r="AE29" s="186"/>
      <c r="AF29" s="186"/>
    </row>
    <row r="30" spans="1:32" s="339" customFormat="1" ht="26.25" customHeight="1">
      <c r="A30" s="353"/>
      <c r="B30" s="1050"/>
      <c r="C30" s="1051"/>
      <c r="D30" s="1051"/>
      <c r="E30" s="1051"/>
      <c r="F30" s="1052"/>
      <c r="G30" s="1033" t="s">
        <v>436</v>
      </c>
      <c r="H30" s="1034"/>
      <c r="I30" s="1034"/>
      <c r="J30" s="1034"/>
      <c r="K30" s="1035"/>
      <c r="L30" s="1053"/>
      <c r="M30" s="1049"/>
      <c r="N30" s="1047"/>
      <c r="O30" s="1048"/>
      <c r="P30" s="1048"/>
      <c r="Q30" s="1048"/>
      <c r="R30" s="1048"/>
      <c r="S30" s="1049"/>
      <c r="T30" s="1047"/>
      <c r="U30" s="1048"/>
      <c r="V30" s="1048"/>
      <c r="W30" s="1048"/>
      <c r="X30" s="1049"/>
      <c r="Y30" s="186"/>
      <c r="Z30" s="351"/>
      <c r="AC30" s="186"/>
      <c r="AD30" s="186"/>
      <c r="AE30" s="186"/>
      <c r="AF30" s="186"/>
    </row>
    <row r="31" spans="1:32" s="339" customFormat="1" ht="26.25" customHeight="1">
      <c r="A31" s="353"/>
      <c r="B31" s="1050"/>
      <c r="C31" s="1051"/>
      <c r="D31" s="1051"/>
      <c r="E31" s="1051"/>
      <c r="F31" s="1052"/>
      <c r="G31" s="1033" t="s">
        <v>437</v>
      </c>
      <c r="H31" s="1034"/>
      <c r="I31" s="1034"/>
      <c r="J31" s="1034"/>
      <c r="K31" s="1035"/>
      <c r="L31" s="1053"/>
      <c r="M31" s="1049"/>
      <c r="N31" s="1047"/>
      <c r="O31" s="1048"/>
      <c r="P31" s="1048"/>
      <c r="Q31" s="1048"/>
      <c r="R31" s="1048"/>
      <c r="S31" s="1049"/>
      <c r="T31" s="1047"/>
      <c r="U31" s="1048"/>
      <c r="V31" s="1048"/>
      <c r="W31" s="1048"/>
      <c r="X31" s="1049"/>
      <c r="Y31" s="186"/>
      <c r="Z31" s="351"/>
      <c r="AC31" s="186"/>
      <c r="AD31" s="186"/>
      <c r="AE31" s="186"/>
      <c r="AF31" s="186"/>
    </row>
    <row r="32" spans="1:32" s="339" customFormat="1" ht="27" customHeight="1" thickBot="1">
      <c r="A32" s="353"/>
      <c r="B32" s="1050"/>
      <c r="C32" s="1051"/>
      <c r="D32" s="1051"/>
      <c r="E32" s="1051"/>
      <c r="F32" s="1052"/>
      <c r="G32" s="1033" t="s">
        <v>437</v>
      </c>
      <c r="H32" s="1034"/>
      <c r="I32" s="1034"/>
      <c r="J32" s="1034"/>
      <c r="K32" s="1035"/>
      <c r="L32" s="1053"/>
      <c r="M32" s="1049"/>
      <c r="N32" s="1047"/>
      <c r="O32" s="1048"/>
      <c r="P32" s="1048"/>
      <c r="Q32" s="1048"/>
      <c r="R32" s="1048"/>
      <c r="S32" s="1049"/>
      <c r="T32" s="1057"/>
      <c r="U32" s="1058"/>
      <c r="V32" s="1058"/>
      <c r="W32" s="1058"/>
      <c r="X32" s="1059"/>
      <c r="Y32" s="186"/>
      <c r="Z32" s="351"/>
      <c r="AC32" s="186"/>
      <c r="AD32" s="186"/>
      <c r="AE32" s="186"/>
      <c r="AF32" s="186"/>
    </row>
    <row r="33" spans="1:32" s="339" customFormat="1" ht="30.75" customHeight="1" thickBot="1">
      <c r="A33" s="353"/>
      <c r="B33" s="1033" t="s">
        <v>150</v>
      </c>
      <c r="C33" s="1034"/>
      <c r="D33" s="1034"/>
      <c r="E33" s="1034"/>
      <c r="F33" s="1035"/>
      <c r="G33" s="1061" t="s">
        <v>438</v>
      </c>
      <c r="H33" s="1062"/>
      <c r="I33" s="1062"/>
      <c r="J33" s="1062"/>
      <c r="K33" s="1063"/>
      <c r="L33" s="1064"/>
      <c r="M33" s="1065"/>
      <c r="N33" s="1066"/>
      <c r="O33" s="1067"/>
      <c r="P33" s="1067"/>
      <c r="Q33" s="1067"/>
      <c r="R33" s="1067"/>
      <c r="S33" s="1067"/>
      <c r="T33" s="1054" t="s">
        <v>375</v>
      </c>
      <c r="U33" s="1055"/>
      <c r="V33" s="1055"/>
      <c r="W33" s="1055"/>
      <c r="X33" s="1056"/>
      <c r="Y33" s="186" t="s">
        <v>439</v>
      </c>
      <c r="Z33" s="351"/>
      <c r="AC33" s="186"/>
      <c r="AD33" s="186"/>
      <c r="AE33" s="186"/>
      <c r="AF33" s="186"/>
    </row>
    <row r="34" spans="1:32" s="339" customFormat="1" ht="18.75" customHeight="1">
      <c r="A34" s="353"/>
      <c r="B34" s="186"/>
      <c r="C34" s="186"/>
      <c r="D34" s="186"/>
      <c r="E34" s="186"/>
      <c r="F34" s="186"/>
      <c r="G34" s="186"/>
      <c r="H34" s="186"/>
      <c r="I34" s="186"/>
      <c r="J34" s="186"/>
      <c r="K34" s="186"/>
      <c r="L34" s="211"/>
      <c r="M34" s="186"/>
      <c r="N34" s="186"/>
      <c r="O34" s="186"/>
      <c r="P34" s="186"/>
      <c r="Q34" s="186"/>
      <c r="R34" s="186"/>
      <c r="S34" s="186"/>
      <c r="T34" s="186"/>
      <c r="U34" s="186"/>
      <c r="V34" s="186"/>
      <c r="W34" s="186"/>
      <c r="X34" s="186"/>
      <c r="Y34" s="186"/>
      <c r="Z34" s="351"/>
      <c r="AC34" s="186"/>
      <c r="AD34" s="186"/>
      <c r="AE34" s="186"/>
      <c r="AF34" s="186"/>
    </row>
    <row r="35" spans="1:32" s="339" customFormat="1" ht="18.75" customHeight="1">
      <c r="A35" s="353"/>
      <c r="B35" s="186" t="s">
        <v>440</v>
      </c>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351"/>
      <c r="AC35" s="186"/>
      <c r="AD35" s="186"/>
      <c r="AE35" s="186"/>
      <c r="AF35" s="186"/>
    </row>
    <row r="36" spans="1:32" s="339" customFormat="1" ht="18.75" customHeight="1">
      <c r="A36" s="353"/>
      <c r="B36" s="1033"/>
      <c r="C36" s="1034"/>
      <c r="D36" s="1034"/>
      <c r="E36" s="1034"/>
      <c r="F36" s="1035"/>
      <c r="G36" s="1033" t="s">
        <v>155</v>
      </c>
      <c r="H36" s="1035"/>
      <c r="I36" s="186" t="s">
        <v>153</v>
      </c>
      <c r="J36" s="211"/>
      <c r="L36" s="186"/>
      <c r="M36" s="186"/>
      <c r="N36" s="186"/>
      <c r="O36" s="186"/>
      <c r="P36" s="186"/>
      <c r="Q36" s="186"/>
      <c r="R36" s="186"/>
      <c r="S36" s="186"/>
      <c r="T36" s="186"/>
      <c r="U36" s="186"/>
      <c r="V36" s="186"/>
      <c r="W36" s="186"/>
      <c r="X36" s="186"/>
      <c r="Y36" s="186"/>
      <c r="Z36" s="351"/>
      <c r="AC36" s="186"/>
      <c r="AD36" s="186"/>
      <c r="AE36" s="186"/>
      <c r="AF36" s="186"/>
    </row>
    <row r="37" spans="1:32" s="339" customFormat="1" ht="18.75" customHeight="1">
      <c r="A37" s="353"/>
      <c r="B37" s="186"/>
      <c r="C37" s="186"/>
      <c r="D37" s="186"/>
      <c r="E37" s="186"/>
      <c r="F37" s="186"/>
      <c r="G37" s="211"/>
      <c r="H37" s="211"/>
      <c r="I37" s="186"/>
      <c r="J37" s="211"/>
      <c r="L37" s="186"/>
      <c r="M37" s="186"/>
      <c r="N37" s="186"/>
      <c r="O37" s="186"/>
      <c r="P37" s="186"/>
      <c r="Q37" s="186"/>
      <c r="R37" s="186"/>
      <c r="S37" s="186"/>
      <c r="T37" s="186"/>
      <c r="U37" s="186"/>
      <c r="V37" s="186"/>
      <c r="W37" s="186"/>
      <c r="X37" s="186"/>
      <c r="Y37" s="186"/>
      <c r="Z37" s="351"/>
      <c r="AC37" s="186"/>
      <c r="AD37" s="186"/>
      <c r="AE37" s="186"/>
    </row>
    <row r="38" spans="1:32" s="339" customFormat="1" ht="18.75" customHeight="1">
      <c r="A38" s="357"/>
      <c r="B38" s="358"/>
      <c r="C38" s="358"/>
      <c r="D38" s="358"/>
      <c r="E38" s="358"/>
      <c r="F38" s="358"/>
      <c r="G38" s="359"/>
      <c r="H38" s="359"/>
      <c r="I38" s="358"/>
      <c r="J38" s="359"/>
      <c r="K38" s="358"/>
      <c r="L38" s="358"/>
      <c r="M38" s="358"/>
      <c r="N38" s="358"/>
      <c r="O38" s="358"/>
      <c r="P38" s="358"/>
      <c r="Q38" s="358"/>
      <c r="R38" s="358"/>
      <c r="S38" s="358"/>
      <c r="T38" s="358"/>
      <c r="U38" s="358"/>
      <c r="V38" s="358"/>
      <c r="W38" s="358"/>
      <c r="X38" s="358"/>
      <c r="Y38" s="358"/>
      <c r="Z38" s="360"/>
      <c r="AC38" s="186"/>
      <c r="AD38" s="186"/>
      <c r="AE38" s="186"/>
    </row>
    <row r="39" spans="1:32" s="339" customFormat="1" ht="18.75" customHeight="1">
      <c r="A39" s="353"/>
      <c r="B39" s="758" t="s">
        <v>441</v>
      </c>
      <c r="C39" s="758"/>
      <c r="D39" s="758"/>
      <c r="E39" s="758"/>
      <c r="F39" s="758"/>
      <c r="G39" s="758"/>
      <c r="H39" s="1036"/>
      <c r="I39" s="1037"/>
      <c r="J39" s="1038"/>
      <c r="K39" s="186"/>
      <c r="L39" s="758" t="s">
        <v>442</v>
      </c>
      <c r="M39" s="1060" t="s">
        <v>443</v>
      </c>
      <c r="N39" s="1060"/>
      <c r="O39" s="1060"/>
      <c r="P39" s="1060"/>
      <c r="Q39" s="1060"/>
      <c r="R39" s="186"/>
      <c r="S39" s="186"/>
      <c r="T39" s="186"/>
      <c r="U39" s="186"/>
      <c r="V39" s="186"/>
      <c r="W39" s="186"/>
      <c r="X39" s="186"/>
      <c r="Y39" s="186"/>
      <c r="Z39" s="351"/>
      <c r="AC39" s="186"/>
      <c r="AD39" s="186"/>
      <c r="AE39" s="186"/>
    </row>
    <row r="40" spans="1:32" s="339" customFormat="1" ht="18.75" customHeight="1">
      <c r="A40" s="353"/>
      <c r="B40" s="758"/>
      <c r="C40" s="758"/>
      <c r="D40" s="758"/>
      <c r="E40" s="758"/>
      <c r="F40" s="758"/>
      <c r="G40" s="758"/>
      <c r="H40" s="1041"/>
      <c r="I40" s="1042"/>
      <c r="J40" s="1043"/>
      <c r="K40" s="186"/>
      <c r="L40" s="758"/>
      <c r="M40" s="1060"/>
      <c r="N40" s="1060"/>
      <c r="O40" s="1060"/>
      <c r="P40" s="1060"/>
      <c r="Q40" s="1060"/>
      <c r="R40" s="186"/>
      <c r="S40" s="186"/>
      <c r="T40" s="186"/>
      <c r="U40" s="186"/>
      <c r="V40" s="186"/>
      <c r="W40" s="186"/>
      <c r="X40" s="186"/>
      <c r="Y40" s="186"/>
      <c r="Z40" s="351"/>
      <c r="AC40" s="186"/>
      <c r="AD40" s="186"/>
      <c r="AE40" s="186"/>
    </row>
    <row r="41" spans="1:32" s="339" customFormat="1" ht="16.5" customHeight="1">
      <c r="A41" s="361"/>
      <c r="B41" s="362"/>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3"/>
    </row>
    <row r="42" spans="1:32" s="364" customFormat="1" ht="18.75" customHeight="1">
      <c r="C42" s="140"/>
    </row>
    <row r="43" spans="1:32" ht="18.75" customHeight="1">
      <c r="B43" s="127" t="s">
        <v>444</v>
      </c>
    </row>
    <row r="44" spans="1:32" ht="18.75" customHeight="1">
      <c r="B44" s="127" t="s">
        <v>445</v>
      </c>
    </row>
    <row r="45" spans="1:32" ht="18.75" customHeight="1">
      <c r="C45" s="127" t="s">
        <v>446</v>
      </c>
    </row>
    <row r="46" spans="1:32" ht="18.75" customHeight="1">
      <c r="B46" s="127" t="s">
        <v>447</v>
      </c>
    </row>
    <row r="47" spans="1:32" ht="18.75" customHeight="1">
      <c r="C47" s="127" t="s">
        <v>448</v>
      </c>
    </row>
    <row r="48" spans="1:32">
      <c r="I48" s="186"/>
      <c r="J48" s="186"/>
      <c r="K48" s="186"/>
      <c r="L48" s="186"/>
    </row>
    <row r="50" ht="3.75" customHeight="1"/>
  </sheetData>
  <mergeCells count="54">
    <mergeCell ref="B39:G40"/>
    <mergeCell ref="H39:J40"/>
    <mergeCell ref="L39:L40"/>
    <mergeCell ref="M39:Q40"/>
    <mergeCell ref="B33:F33"/>
    <mergeCell ref="G33:K33"/>
    <mergeCell ref="L33:M33"/>
    <mergeCell ref="N33:S33"/>
    <mergeCell ref="T33:X33"/>
    <mergeCell ref="B36:F36"/>
    <mergeCell ref="G36:H36"/>
    <mergeCell ref="B31:F31"/>
    <mergeCell ref="G31:K31"/>
    <mergeCell ref="L31:M31"/>
    <mergeCell ref="N31:S31"/>
    <mergeCell ref="T31:X31"/>
    <mergeCell ref="B32:F32"/>
    <mergeCell ref="G32:K32"/>
    <mergeCell ref="L32:M32"/>
    <mergeCell ref="N32:S32"/>
    <mergeCell ref="T32:X32"/>
    <mergeCell ref="T29:X29"/>
    <mergeCell ref="B30:F30"/>
    <mergeCell ref="G30:K30"/>
    <mergeCell ref="L30:M30"/>
    <mergeCell ref="N30:S30"/>
    <mergeCell ref="T30:X30"/>
    <mergeCell ref="N29:S29"/>
    <mergeCell ref="B28:F28"/>
    <mergeCell ref="G28:K28"/>
    <mergeCell ref="B29:F29"/>
    <mergeCell ref="G29:K29"/>
    <mergeCell ref="L29:M29"/>
    <mergeCell ref="B22:F22"/>
    <mergeCell ref="G22:L22"/>
    <mergeCell ref="M22:R22"/>
    <mergeCell ref="S22:X22"/>
    <mergeCell ref="B25:F25"/>
    <mergeCell ref="G25:O25"/>
    <mergeCell ref="B21:F21"/>
    <mergeCell ref="G21:L21"/>
    <mergeCell ref="M21:R21"/>
    <mergeCell ref="S21:X21"/>
    <mergeCell ref="S3:Z3"/>
    <mergeCell ref="A6:E6"/>
    <mergeCell ref="F6:Z6"/>
    <mergeCell ref="A7:E7"/>
    <mergeCell ref="A8:E10"/>
    <mergeCell ref="O9:Z9"/>
    <mergeCell ref="A11:E15"/>
    <mergeCell ref="B20:F20"/>
    <mergeCell ref="G20:L20"/>
    <mergeCell ref="M20:R20"/>
    <mergeCell ref="S20:X20"/>
  </mergeCells>
  <phoneticPr fontId="3"/>
  <pageMargins left="0.74803149606299213" right="0.74803149606299213" top="0.78740157480314965" bottom="0.19685039370078741" header="0.51181102362204722" footer="0.51181102362204722"/>
  <pageSetup paperSize="9" scale="9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9"/>
  <sheetViews>
    <sheetView showGridLines="0" view="pageBreakPreview" zoomScaleNormal="100" workbookViewId="0">
      <selection activeCell="A3" sqref="A3"/>
    </sheetView>
  </sheetViews>
  <sheetFormatPr defaultColWidth="3.59765625" defaultRowHeight="13.2"/>
  <cols>
    <col min="1" max="1" width="2.09765625" style="1071" customWidth="1"/>
    <col min="2" max="8" width="3.59765625" style="1071" customWidth="1"/>
    <col min="9" max="9" width="4.796875" style="1071" customWidth="1"/>
    <col min="10" max="15" width="3.59765625" style="1071" customWidth="1"/>
    <col min="16" max="16" width="4.19921875" style="1071" customWidth="1"/>
    <col min="17" max="17" width="3.59765625" style="1071" customWidth="1"/>
    <col min="18" max="18" width="4.3984375" style="1071" customWidth="1"/>
    <col min="19" max="22" width="3.59765625" style="1071" customWidth="1"/>
    <col min="23" max="23" width="2.09765625" style="1071" customWidth="1"/>
    <col min="24" max="256" width="3.59765625" style="1071"/>
    <col min="257" max="257" width="2.09765625" style="1071" customWidth="1"/>
    <col min="258" max="264" width="3.59765625" style="1071" customWidth="1"/>
    <col min="265" max="265" width="4.796875" style="1071" customWidth="1"/>
    <col min="266" max="271" width="3.59765625" style="1071" customWidth="1"/>
    <col min="272" max="272" width="4.19921875" style="1071" customWidth="1"/>
    <col min="273" max="273" width="3.59765625" style="1071" customWidth="1"/>
    <col min="274" max="274" width="4.3984375" style="1071" customWidth="1"/>
    <col min="275" max="278" width="3.59765625" style="1071" customWidth="1"/>
    <col min="279" max="279" width="2.09765625" style="1071" customWidth="1"/>
    <col min="280" max="512" width="3.59765625" style="1071"/>
    <col min="513" max="513" width="2.09765625" style="1071" customWidth="1"/>
    <col min="514" max="520" width="3.59765625" style="1071" customWidth="1"/>
    <col min="521" max="521" width="4.796875" style="1071" customWidth="1"/>
    <col min="522" max="527" width="3.59765625" style="1071" customWidth="1"/>
    <col min="528" max="528" width="4.19921875" style="1071" customWidth="1"/>
    <col min="529" max="529" width="3.59765625" style="1071" customWidth="1"/>
    <col min="530" max="530" width="4.3984375" style="1071" customWidth="1"/>
    <col min="531" max="534" width="3.59765625" style="1071" customWidth="1"/>
    <col min="535" max="535" width="2.09765625" style="1071" customWidth="1"/>
    <col min="536" max="768" width="3.59765625" style="1071"/>
    <col min="769" max="769" width="2.09765625" style="1071" customWidth="1"/>
    <col min="770" max="776" width="3.59765625" style="1071" customWidth="1"/>
    <col min="777" max="777" width="4.796875" style="1071" customWidth="1"/>
    <col min="778" max="783" width="3.59765625" style="1071" customWidth="1"/>
    <col min="784" max="784" width="4.19921875" style="1071" customWidth="1"/>
    <col min="785" max="785" width="3.59765625" style="1071" customWidth="1"/>
    <col min="786" max="786" width="4.3984375" style="1071" customWidth="1"/>
    <col min="787" max="790" width="3.59765625" style="1071" customWidth="1"/>
    <col min="791" max="791" width="2.09765625" style="1071" customWidth="1"/>
    <col min="792" max="1024" width="3.59765625" style="1071"/>
    <col min="1025" max="1025" width="2.09765625" style="1071" customWidth="1"/>
    <col min="1026" max="1032" width="3.59765625" style="1071" customWidth="1"/>
    <col min="1033" max="1033" width="4.796875" style="1071" customWidth="1"/>
    <col min="1034" max="1039" width="3.59765625" style="1071" customWidth="1"/>
    <col min="1040" max="1040" width="4.19921875" style="1071" customWidth="1"/>
    <col min="1041" max="1041" width="3.59765625" style="1071" customWidth="1"/>
    <col min="1042" max="1042" width="4.3984375" style="1071" customWidth="1"/>
    <col min="1043" max="1046" width="3.59765625" style="1071" customWidth="1"/>
    <col min="1047" max="1047" width="2.09765625" style="1071" customWidth="1"/>
    <col min="1048" max="1280" width="3.59765625" style="1071"/>
    <col min="1281" max="1281" width="2.09765625" style="1071" customWidth="1"/>
    <col min="1282" max="1288" width="3.59765625" style="1071" customWidth="1"/>
    <col min="1289" max="1289" width="4.796875" style="1071" customWidth="1"/>
    <col min="1290" max="1295" width="3.59765625" style="1071" customWidth="1"/>
    <col min="1296" max="1296" width="4.19921875" style="1071" customWidth="1"/>
    <col min="1297" max="1297" width="3.59765625" style="1071" customWidth="1"/>
    <col min="1298" max="1298" width="4.3984375" style="1071" customWidth="1"/>
    <col min="1299" max="1302" width="3.59765625" style="1071" customWidth="1"/>
    <col min="1303" max="1303" width="2.09765625" style="1071" customWidth="1"/>
    <col min="1304" max="1536" width="3.59765625" style="1071"/>
    <col min="1537" max="1537" width="2.09765625" style="1071" customWidth="1"/>
    <col min="1538" max="1544" width="3.59765625" style="1071" customWidth="1"/>
    <col min="1545" max="1545" width="4.796875" style="1071" customWidth="1"/>
    <col min="1546" max="1551" width="3.59765625" style="1071" customWidth="1"/>
    <col min="1552" max="1552" width="4.19921875" style="1071" customWidth="1"/>
    <col min="1553" max="1553" width="3.59765625" style="1071" customWidth="1"/>
    <col min="1554" max="1554" width="4.3984375" style="1071" customWidth="1"/>
    <col min="1555" max="1558" width="3.59765625" style="1071" customWidth="1"/>
    <col min="1559" max="1559" width="2.09765625" style="1071" customWidth="1"/>
    <col min="1560" max="1792" width="3.59765625" style="1071"/>
    <col min="1793" max="1793" width="2.09765625" style="1071" customWidth="1"/>
    <col min="1794" max="1800" width="3.59765625" style="1071" customWidth="1"/>
    <col min="1801" max="1801" width="4.796875" style="1071" customWidth="1"/>
    <col min="1802" max="1807" width="3.59765625" style="1071" customWidth="1"/>
    <col min="1808" max="1808" width="4.19921875" style="1071" customWidth="1"/>
    <col min="1809" max="1809" width="3.59765625" style="1071" customWidth="1"/>
    <col min="1810" max="1810" width="4.3984375" style="1071" customWidth="1"/>
    <col min="1811" max="1814" width="3.59765625" style="1071" customWidth="1"/>
    <col min="1815" max="1815" width="2.09765625" style="1071" customWidth="1"/>
    <col min="1816" max="2048" width="3.59765625" style="1071"/>
    <col min="2049" max="2049" width="2.09765625" style="1071" customWidth="1"/>
    <col min="2050" max="2056" width="3.59765625" style="1071" customWidth="1"/>
    <col min="2057" max="2057" width="4.796875" style="1071" customWidth="1"/>
    <col min="2058" max="2063" width="3.59765625" style="1071" customWidth="1"/>
    <col min="2064" max="2064" width="4.19921875" style="1071" customWidth="1"/>
    <col min="2065" max="2065" width="3.59765625" style="1071" customWidth="1"/>
    <col min="2066" max="2066" width="4.3984375" style="1071" customWidth="1"/>
    <col min="2067" max="2070" width="3.59765625" style="1071" customWidth="1"/>
    <col min="2071" max="2071" width="2.09765625" style="1071" customWidth="1"/>
    <col min="2072" max="2304" width="3.59765625" style="1071"/>
    <col min="2305" max="2305" width="2.09765625" style="1071" customWidth="1"/>
    <col min="2306" max="2312" width="3.59765625" style="1071" customWidth="1"/>
    <col min="2313" max="2313" width="4.796875" style="1071" customWidth="1"/>
    <col min="2314" max="2319" width="3.59765625" style="1071" customWidth="1"/>
    <col min="2320" max="2320" width="4.19921875" style="1071" customWidth="1"/>
    <col min="2321" max="2321" width="3.59765625" style="1071" customWidth="1"/>
    <col min="2322" max="2322" width="4.3984375" style="1071" customWidth="1"/>
    <col min="2323" max="2326" width="3.59765625" style="1071" customWidth="1"/>
    <col min="2327" max="2327" width="2.09765625" style="1071" customWidth="1"/>
    <col min="2328" max="2560" width="3.59765625" style="1071"/>
    <col min="2561" max="2561" width="2.09765625" style="1071" customWidth="1"/>
    <col min="2562" max="2568" width="3.59765625" style="1071" customWidth="1"/>
    <col min="2569" max="2569" width="4.796875" style="1071" customWidth="1"/>
    <col min="2570" max="2575" width="3.59765625" style="1071" customWidth="1"/>
    <col min="2576" max="2576" width="4.19921875" style="1071" customWidth="1"/>
    <col min="2577" max="2577" width="3.59765625" style="1071" customWidth="1"/>
    <col min="2578" max="2578" width="4.3984375" style="1071" customWidth="1"/>
    <col min="2579" max="2582" width="3.59765625" style="1071" customWidth="1"/>
    <col min="2583" max="2583" width="2.09765625" style="1071" customWidth="1"/>
    <col min="2584" max="2816" width="3.59765625" style="1071"/>
    <col min="2817" max="2817" width="2.09765625" style="1071" customWidth="1"/>
    <col min="2818" max="2824" width="3.59765625" style="1071" customWidth="1"/>
    <col min="2825" max="2825" width="4.796875" style="1071" customWidth="1"/>
    <col min="2826" max="2831" width="3.59765625" style="1071" customWidth="1"/>
    <col min="2832" max="2832" width="4.19921875" style="1071" customWidth="1"/>
    <col min="2833" max="2833" width="3.59765625" style="1071" customWidth="1"/>
    <col min="2834" max="2834" width="4.3984375" style="1071" customWidth="1"/>
    <col min="2835" max="2838" width="3.59765625" style="1071" customWidth="1"/>
    <col min="2839" max="2839" width="2.09765625" style="1071" customWidth="1"/>
    <col min="2840" max="3072" width="3.59765625" style="1071"/>
    <col min="3073" max="3073" width="2.09765625" style="1071" customWidth="1"/>
    <col min="3074" max="3080" width="3.59765625" style="1071" customWidth="1"/>
    <col min="3081" max="3081" width="4.796875" style="1071" customWidth="1"/>
    <col min="3082" max="3087" width="3.59765625" style="1071" customWidth="1"/>
    <col min="3088" max="3088" width="4.19921875" style="1071" customWidth="1"/>
    <col min="3089" max="3089" width="3.59765625" style="1071" customWidth="1"/>
    <col min="3090" max="3090" width="4.3984375" style="1071" customWidth="1"/>
    <col min="3091" max="3094" width="3.59765625" style="1071" customWidth="1"/>
    <col min="3095" max="3095" width="2.09765625" style="1071" customWidth="1"/>
    <col min="3096" max="3328" width="3.59765625" style="1071"/>
    <col min="3329" max="3329" width="2.09765625" style="1071" customWidth="1"/>
    <col min="3330" max="3336" width="3.59765625" style="1071" customWidth="1"/>
    <col min="3337" max="3337" width="4.796875" style="1071" customWidth="1"/>
    <col min="3338" max="3343" width="3.59765625" style="1071" customWidth="1"/>
    <col min="3344" max="3344" width="4.19921875" style="1071" customWidth="1"/>
    <col min="3345" max="3345" width="3.59765625" style="1071" customWidth="1"/>
    <col min="3346" max="3346" width="4.3984375" style="1071" customWidth="1"/>
    <col min="3347" max="3350" width="3.59765625" style="1071" customWidth="1"/>
    <col min="3351" max="3351" width="2.09765625" style="1071" customWidth="1"/>
    <col min="3352" max="3584" width="3.59765625" style="1071"/>
    <col min="3585" max="3585" width="2.09765625" style="1071" customWidth="1"/>
    <col min="3586" max="3592" width="3.59765625" style="1071" customWidth="1"/>
    <col min="3593" max="3593" width="4.796875" style="1071" customWidth="1"/>
    <col min="3594" max="3599" width="3.59765625" style="1071" customWidth="1"/>
    <col min="3600" max="3600" width="4.19921875" style="1071" customWidth="1"/>
    <col min="3601" max="3601" width="3.59765625" style="1071" customWidth="1"/>
    <col min="3602" max="3602" width="4.3984375" style="1071" customWidth="1"/>
    <col min="3603" max="3606" width="3.59765625" style="1071" customWidth="1"/>
    <col min="3607" max="3607" width="2.09765625" style="1071" customWidth="1"/>
    <col min="3608" max="3840" width="3.59765625" style="1071"/>
    <col min="3841" max="3841" width="2.09765625" style="1071" customWidth="1"/>
    <col min="3842" max="3848" width="3.59765625" style="1071" customWidth="1"/>
    <col min="3849" max="3849" width="4.796875" style="1071" customWidth="1"/>
    <col min="3850" max="3855" width="3.59765625" style="1071" customWidth="1"/>
    <col min="3856" max="3856" width="4.19921875" style="1071" customWidth="1"/>
    <col min="3857" max="3857" width="3.59765625" style="1071" customWidth="1"/>
    <col min="3858" max="3858" width="4.3984375" style="1071" customWidth="1"/>
    <col min="3859" max="3862" width="3.59765625" style="1071" customWidth="1"/>
    <col min="3863" max="3863" width="2.09765625" style="1071" customWidth="1"/>
    <col min="3864" max="4096" width="3.59765625" style="1071"/>
    <col min="4097" max="4097" width="2.09765625" style="1071" customWidth="1"/>
    <col min="4098" max="4104" width="3.59765625" style="1071" customWidth="1"/>
    <col min="4105" max="4105" width="4.796875" style="1071" customWidth="1"/>
    <col min="4106" max="4111" width="3.59765625" style="1071" customWidth="1"/>
    <col min="4112" max="4112" width="4.19921875" style="1071" customWidth="1"/>
    <col min="4113" max="4113" width="3.59765625" style="1071" customWidth="1"/>
    <col min="4114" max="4114" width="4.3984375" style="1071" customWidth="1"/>
    <col min="4115" max="4118" width="3.59765625" style="1071" customWidth="1"/>
    <col min="4119" max="4119" width="2.09765625" style="1071" customWidth="1"/>
    <col min="4120" max="4352" width="3.59765625" style="1071"/>
    <col min="4353" max="4353" width="2.09765625" style="1071" customWidth="1"/>
    <col min="4354" max="4360" width="3.59765625" style="1071" customWidth="1"/>
    <col min="4361" max="4361" width="4.796875" style="1071" customWidth="1"/>
    <col min="4362" max="4367" width="3.59765625" style="1071" customWidth="1"/>
    <col min="4368" max="4368" width="4.19921875" style="1071" customWidth="1"/>
    <col min="4369" max="4369" width="3.59765625" style="1071" customWidth="1"/>
    <col min="4370" max="4370" width="4.3984375" style="1071" customWidth="1"/>
    <col min="4371" max="4374" width="3.59765625" style="1071" customWidth="1"/>
    <col min="4375" max="4375" width="2.09765625" style="1071" customWidth="1"/>
    <col min="4376" max="4608" width="3.59765625" style="1071"/>
    <col min="4609" max="4609" width="2.09765625" style="1071" customWidth="1"/>
    <col min="4610" max="4616" width="3.59765625" style="1071" customWidth="1"/>
    <col min="4617" max="4617" width="4.796875" style="1071" customWidth="1"/>
    <col min="4618" max="4623" width="3.59765625" style="1071" customWidth="1"/>
    <col min="4624" max="4624" width="4.19921875" style="1071" customWidth="1"/>
    <col min="4625" max="4625" width="3.59765625" style="1071" customWidth="1"/>
    <col min="4626" max="4626" width="4.3984375" style="1071" customWidth="1"/>
    <col min="4627" max="4630" width="3.59765625" style="1071" customWidth="1"/>
    <col min="4631" max="4631" width="2.09765625" style="1071" customWidth="1"/>
    <col min="4632" max="4864" width="3.59765625" style="1071"/>
    <col min="4865" max="4865" width="2.09765625" style="1071" customWidth="1"/>
    <col min="4866" max="4872" width="3.59765625" style="1071" customWidth="1"/>
    <col min="4873" max="4873" width="4.796875" style="1071" customWidth="1"/>
    <col min="4874" max="4879" width="3.59765625" style="1071" customWidth="1"/>
    <col min="4880" max="4880" width="4.19921875" style="1071" customWidth="1"/>
    <col min="4881" max="4881" width="3.59765625" style="1071" customWidth="1"/>
    <col min="4882" max="4882" width="4.3984375" style="1071" customWidth="1"/>
    <col min="4883" max="4886" width="3.59765625" style="1071" customWidth="1"/>
    <col min="4887" max="4887" width="2.09765625" style="1071" customWidth="1"/>
    <col min="4888" max="5120" width="3.59765625" style="1071"/>
    <col min="5121" max="5121" width="2.09765625" style="1071" customWidth="1"/>
    <col min="5122" max="5128" width="3.59765625" style="1071" customWidth="1"/>
    <col min="5129" max="5129" width="4.796875" style="1071" customWidth="1"/>
    <col min="5130" max="5135" width="3.59765625" style="1071" customWidth="1"/>
    <col min="5136" max="5136" width="4.19921875" style="1071" customWidth="1"/>
    <col min="5137" max="5137" width="3.59765625" style="1071" customWidth="1"/>
    <col min="5138" max="5138" width="4.3984375" style="1071" customWidth="1"/>
    <col min="5139" max="5142" width="3.59765625" style="1071" customWidth="1"/>
    <col min="5143" max="5143" width="2.09765625" style="1071" customWidth="1"/>
    <col min="5144" max="5376" width="3.59765625" style="1071"/>
    <col min="5377" max="5377" width="2.09765625" style="1071" customWidth="1"/>
    <col min="5378" max="5384" width="3.59765625" style="1071" customWidth="1"/>
    <col min="5385" max="5385" width="4.796875" style="1071" customWidth="1"/>
    <col min="5386" max="5391" width="3.59765625" style="1071" customWidth="1"/>
    <col min="5392" max="5392" width="4.19921875" style="1071" customWidth="1"/>
    <col min="5393" max="5393" width="3.59765625" style="1071" customWidth="1"/>
    <col min="5394" max="5394" width="4.3984375" style="1071" customWidth="1"/>
    <col min="5395" max="5398" width="3.59765625" style="1071" customWidth="1"/>
    <col min="5399" max="5399" width="2.09765625" style="1071" customWidth="1"/>
    <col min="5400" max="5632" width="3.59765625" style="1071"/>
    <col min="5633" max="5633" width="2.09765625" style="1071" customWidth="1"/>
    <col min="5634" max="5640" width="3.59765625" style="1071" customWidth="1"/>
    <col min="5641" max="5641" width="4.796875" style="1071" customWidth="1"/>
    <col min="5642" max="5647" width="3.59765625" style="1071" customWidth="1"/>
    <col min="5648" max="5648" width="4.19921875" style="1071" customWidth="1"/>
    <col min="5649" max="5649" width="3.59765625" style="1071" customWidth="1"/>
    <col min="5650" max="5650" width="4.3984375" style="1071" customWidth="1"/>
    <col min="5651" max="5654" width="3.59765625" style="1071" customWidth="1"/>
    <col min="5655" max="5655" width="2.09765625" style="1071" customWidth="1"/>
    <col min="5656" max="5888" width="3.59765625" style="1071"/>
    <col min="5889" max="5889" width="2.09765625" style="1071" customWidth="1"/>
    <col min="5890" max="5896" width="3.59765625" style="1071" customWidth="1"/>
    <col min="5897" max="5897" width="4.796875" style="1071" customWidth="1"/>
    <col min="5898" max="5903" width="3.59765625" style="1071" customWidth="1"/>
    <col min="5904" max="5904" width="4.19921875" style="1071" customWidth="1"/>
    <col min="5905" max="5905" width="3.59765625" style="1071" customWidth="1"/>
    <col min="5906" max="5906" width="4.3984375" style="1071" customWidth="1"/>
    <col min="5907" max="5910" width="3.59765625" style="1071" customWidth="1"/>
    <col min="5911" max="5911" width="2.09765625" style="1071" customWidth="1"/>
    <col min="5912" max="6144" width="3.59765625" style="1071"/>
    <col min="6145" max="6145" width="2.09765625" style="1071" customWidth="1"/>
    <col min="6146" max="6152" width="3.59765625" style="1071" customWidth="1"/>
    <col min="6153" max="6153" width="4.796875" style="1071" customWidth="1"/>
    <col min="6154" max="6159" width="3.59765625" style="1071" customWidth="1"/>
    <col min="6160" max="6160" width="4.19921875" style="1071" customWidth="1"/>
    <col min="6161" max="6161" width="3.59765625" style="1071" customWidth="1"/>
    <col min="6162" max="6162" width="4.3984375" style="1071" customWidth="1"/>
    <col min="6163" max="6166" width="3.59765625" style="1071" customWidth="1"/>
    <col min="6167" max="6167" width="2.09765625" style="1071" customWidth="1"/>
    <col min="6168" max="6400" width="3.59765625" style="1071"/>
    <col min="6401" max="6401" width="2.09765625" style="1071" customWidth="1"/>
    <col min="6402" max="6408" width="3.59765625" style="1071" customWidth="1"/>
    <col min="6409" max="6409" width="4.796875" style="1071" customWidth="1"/>
    <col min="6410" max="6415" width="3.59765625" style="1071" customWidth="1"/>
    <col min="6416" max="6416" width="4.19921875" style="1071" customWidth="1"/>
    <col min="6417" max="6417" width="3.59765625" style="1071" customWidth="1"/>
    <col min="6418" max="6418" width="4.3984375" style="1071" customWidth="1"/>
    <col min="6419" max="6422" width="3.59765625" style="1071" customWidth="1"/>
    <col min="6423" max="6423" width="2.09765625" style="1071" customWidth="1"/>
    <col min="6424" max="6656" width="3.59765625" style="1071"/>
    <col min="6657" max="6657" width="2.09765625" style="1071" customWidth="1"/>
    <col min="6658" max="6664" width="3.59765625" style="1071" customWidth="1"/>
    <col min="6665" max="6665" width="4.796875" style="1071" customWidth="1"/>
    <col min="6666" max="6671" width="3.59765625" style="1071" customWidth="1"/>
    <col min="6672" max="6672" width="4.19921875" style="1071" customWidth="1"/>
    <col min="6673" max="6673" width="3.59765625" style="1071" customWidth="1"/>
    <col min="6674" max="6674" width="4.3984375" style="1071" customWidth="1"/>
    <col min="6675" max="6678" width="3.59765625" style="1071" customWidth="1"/>
    <col min="6679" max="6679" width="2.09765625" style="1071" customWidth="1"/>
    <col min="6680" max="6912" width="3.59765625" style="1071"/>
    <col min="6913" max="6913" width="2.09765625" style="1071" customWidth="1"/>
    <col min="6914" max="6920" width="3.59765625" style="1071" customWidth="1"/>
    <col min="6921" max="6921" width="4.796875" style="1071" customWidth="1"/>
    <col min="6922" max="6927" width="3.59765625" style="1071" customWidth="1"/>
    <col min="6928" max="6928" width="4.19921875" style="1071" customWidth="1"/>
    <col min="6929" max="6929" width="3.59765625" style="1071" customWidth="1"/>
    <col min="6930" max="6930" width="4.3984375" style="1071" customWidth="1"/>
    <col min="6931" max="6934" width="3.59765625" style="1071" customWidth="1"/>
    <col min="6935" max="6935" width="2.09765625" style="1071" customWidth="1"/>
    <col min="6936" max="7168" width="3.59765625" style="1071"/>
    <col min="7169" max="7169" width="2.09765625" style="1071" customWidth="1"/>
    <col min="7170" max="7176" width="3.59765625" style="1071" customWidth="1"/>
    <col min="7177" max="7177" width="4.796875" style="1071" customWidth="1"/>
    <col min="7178" max="7183" width="3.59765625" style="1071" customWidth="1"/>
    <col min="7184" max="7184" width="4.19921875" style="1071" customWidth="1"/>
    <col min="7185" max="7185" width="3.59765625" style="1071" customWidth="1"/>
    <col min="7186" max="7186" width="4.3984375" style="1071" customWidth="1"/>
    <col min="7187" max="7190" width="3.59765625" style="1071" customWidth="1"/>
    <col min="7191" max="7191" width="2.09765625" style="1071" customWidth="1"/>
    <col min="7192" max="7424" width="3.59765625" style="1071"/>
    <col min="7425" max="7425" width="2.09765625" style="1071" customWidth="1"/>
    <col min="7426" max="7432" width="3.59765625" style="1071" customWidth="1"/>
    <col min="7433" max="7433" width="4.796875" style="1071" customWidth="1"/>
    <col min="7434" max="7439" width="3.59765625" style="1071" customWidth="1"/>
    <col min="7440" max="7440" width="4.19921875" style="1071" customWidth="1"/>
    <col min="7441" max="7441" width="3.59765625" style="1071" customWidth="1"/>
    <col min="7442" max="7442" width="4.3984375" style="1071" customWidth="1"/>
    <col min="7443" max="7446" width="3.59765625" style="1071" customWidth="1"/>
    <col min="7447" max="7447" width="2.09765625" style="1071" customWidth="1"/>
    <col min="7448" max="7680" width="3.59765625" style="1071"/>
    <col min="7681" max="7681" width="2.09765625" style="1071" customWidth="1"/>
    <col min="7682" max="7688" width="3.59765625" style="1071" customWidth="1"/>
    <col min="7689" max="7689" width="4.796875" style="1071" customWidth="1"/>
    <col min="7690" max="7695" width="3.59765625" style="1071" customWidth="1"/>
    <col min="7696" max="7696" width="4.19921875" style="1071" customWidth="1"/>
    <col min="7697" max="7697" width="3.59765625" style="1071" customWidth="1"/>
    <col min="7698" max="7698" width="4.3984375" style="1071" customWidth="1"/>
    <col min="7699" max="7702" width="3.59765625" style="1071" customWidth="1"/>
    <col min="7703" max="7703" width="2.09765625" style="1071" customWidth="1"/>
    <col min="7704" max="7936" width="3.59765625" style="1071"/>
    <col min="7937" max="7937" width="2.09765625" style="1071" customWidth="1"/>
    <col min="7938" max="7944" width="3.59765625" style="1071" customWidth="1"/>
    <col min="7945" max="7945" width="4.796875" style="1071" customWidth="1"/>
    <col min="7946" max="7951" width="3.59765625" style="1071" customWidth="1"/>
    <col min="7952" max="7952" width="4.19921875" style="1071" customWidth="1"/>
    <col min="7953" max="7953" width="3.59765625" style="1071" customWidth="1"/>
    <col min="7954" max="7954" width="4.3984375" style="1071" customWidth="1"/>
    <col min="7955" max="7958" width="3.59765625" style="1071" customWidth="1"/>
    <col min="7959" max="7959" width="2.09765625" style="1071" customWidth="1"/>
    <col min="7960" max="8192" width="3.59765625" style="1071"/>
    <col min="8193" max="8193" width="2.09765625" style="1071" customWidth="1"/>
    <col min="8194" max="8200" width="3.59765625" style="1071" customWidth="1"/>
    <col min="8201" max="8201" width="4.796875" style="1071" customWidth="1"/>
    <col min="8202" max="8207" width="3.59765625" style="1071" customWidth="1"/>
    <col min="8208" max="8208" width="4.19921875" style="1071" customWidth="1"/>
    <col min="8209" max="8209" width="3.59765625" style="1071" customWidth="1"/>
    <col min="8210" max="8210" width="4.3984375" style="1071" customWidth="1"/>
    <col min="8211" max="8214" width="3.59765625" style="1071" customWidth="1"/>
    <col min="8215" max="8215" width="2.09765625" style="1071" customWidth="1"/>
    <col min="8216" max="8448" width="3.59765625" style="1071"/>
    <col min="8449" max="8449" width="2.09765625" style="1071" customWidth="1"/>
    <col min="8450" max="8456" width="3.59765625" style="1071" customWidth="1"/>
    <col min="8457" max="8457" width="4.796875" style="1071" customWidth="1"/>
    <col min="8458" max="8463" width="3.59765625" style="1071" customWidth="1"/>
    <col min="8464" max="8464" width="4.19921875" style="1071" customWidth="1"/>
    <col min="8465" max="8465" width="3.59765625" style="1071" customWidth="1"/>
    <col min="8466" max="8466" width="4.3984375" style="1071" customWidth="1"/>
    <col min="8467" max="8470" width="3.59765625" style="1071" customWidth="1"/>
    <col min="8471" max="8471" width="2.09765625" style="1071" customWidth="1"/>
    <col min="8472" max="8704" width="3.59765625" style="1071"/>
    <col min="8705" max="8705" width="2.09765625" style="1071" customWidth="1"/>
    <col min="8706" max="8712" width="3.59765625" style="1071" customWidth="1"/>
    <col min="8713" max="8713" width="4.796875" style="1071" customWidth="1"/>
    <col min="8714" max="8719" width="3.59765625" style="1071" customWidth="1"/>
    <col min="8720" max="8720" width="4.19921875" style="1071" customWidth="1"/>
    <col min="8721" max="8721" width="3.59765625" style="1071" customWidth="1"/>
    <col min="8722" max="8722" width="4.3984375" style="1071" customWidth="1"/>
    <col min="8723" max="8726" width="3.59765625" style="1071" customWidth="1"/>
    <col min="8727" max="8727" width="2.09765625" style="1071" customWidth="1"/>
    <col min="8728" max="8960" width="3.59765625" style="1071"/>
    <col min="8961" max="8961" width="2.09765625" style="1071" customWidth="1"/>
    <col min="8962" max="8968" width="3.59765625" style="1071" customWidth="1"/>
    <col min="8969" max="8969" width="4.796875" style="1071" customWidth="1"/>
    <col min="8970" max="8975" width="3.59765625" style="1071" customWidth="1"/>
    <col min="8976" max="8976" width="4.19921875" style="1071" customWidth="1"/>
    <col min="8977" max="8977" width="3.59765625" style="1071" customWidth="1"/>
    <col min="8978" max="8978" width="4.3984375" style="1071" customWidth="1"/>
    <col min="8979" max="8982" width="3.59765625" style="1071" customWidth="1"/>
    <col min="8983" max="8983" width="2.09765625" style="1071" customWidth="1"/>
    <col min="8984" max="9216" width="3.59765625" style="1071"/>
    <col min="9217" max="9217" width="2.09765625" style="1071" customWidth="1"/>
    <col min="9218" max="9224" width="3.59765625" style="1071" customWidth="1"/>
    <col min="9225" max="9225" width="4.796875" style="1071" customWidth="1"/>
    <col min="9226" max="9231" width="3.59765625" style="1071" customWidth="1"/>
    <col min="9232" max="9232" width="4.19921875" style="1071" customWidth="1"/>
    <col min="9233" max="9233" width="3.59765625" style="1071" customWidth="1"/>
    <col min="9234" max="9234" width="4.3984375" style="1071" customWidth="1"/>
    <col min="9235" max="9238" width="3.59765625" style="1071" customWidth="1"/>
    <col min="9239" max="9239" width="2.09765625" style="1071" customWidth="1"/>
    <col min="9240" max="9472" width="3.59765625" style="1071"/>
    <col min="9473" max="9473" width="2.09765625" style="1071" customWidth="1"/>
    <col min="9474" max="9480" width="3.59765625" style="1071" customWidth="1"/>
    <col min="9481" max="9481" width="4.796875" style="1071" customWidth="1"/>
    <col min="9482" max="9487" width="3.59765625" style="1071" customWidth="1"/>
    <col min="9488" max="9488" width="4.19921875" style="1071" customWidth="1"/>
    <col min="9489" max="9489" width="3.59765625" style="1071" customWidth="1"/>
    <col min="9490" max="9490" width="4.3984375" style="1071" customWidth="1"/>
    <col min="9491" max="9494" width="3.59765625" style="1071" customWidth="1"/>
    <col min="9495" max="9495" width="2.09765625" style="1071" customWidth="1"/>
    <col min="9496" max="9728" width="3.59765625" style="1071"/>
    <col min="9729" max="9729" width="2.09765625" style="1071" customWidth="1"/>
    <col min="9730" max="9736" width="3.59765625" style="1071" customWidth="1"/>
    <col min="9737" max="9737" width="4.796875" style="1071" customWidth="1"/>
    <col min="9738" max="9743" width="3.59765625" style="1071" customWidth="1"/>
    <col min="9744" max="9744" width="4.19921875" style="1071" customWidth="1"/>
    <col min="9745" max="9745" width="3.59765625" style="1071" customWidth="1"/>
    <col min="9746" max="9746" width="4.3984375" style="1071" customWidth="1"/>
    <col min="9747" max="9750" width="3.59765625" style="1071" customWidth="1"/>
    <col min="9751" max="9751" width="2.09765625" style="1071" customWidth="1"/>
    <col min="9752" max="9984" width="3.59765625" style="1071"/>
    <col min="9985" max="9985" width="2.09765625" style="1071" customWidth="1"/>
    <col min="9986" max="9992" width="3.59765625" style="1071" customWidth="1"/>
    <col min="9993" max="9993" width="4.796875" style="1071" customWidth="1"/>
    <col min="9994" max="9999" width="3.59765625" style="1071" customWidth="1"/>
    <col min="10000" max="10000" width="4.19921875" style="1071" customWidth="1"/>
    <col min="10001" max="10001" width="3.59765625" style="1071" customWidth="1"/>
    <col min="10002" max="10002" width="4.3984375" style="1071" customWidth="1"/>
    <col min="10003" max="10006" width="3.59765625" style="1071" customWidth="1"/>
    <col min="10007" max="10007" width="2.09765625" style="1071" customWidth="1"/>
    <col min="10008" max="10240" width="3.59765625" style="1071"/>
    <col min="10241" max="10241" width="2.09765625" style="1071" customWidth="1"/>
    <col min="10242" max="10248" width="3.59765625" style="1071" customWidth="1"/>
    <col min="10249" max="10249" width="4.796875" style="1071" customWidth="1"/>
    <col min="10250" max="10255" width="3.59765625" style="1071" customWidth="1"/>
    <col min="10256" max="10256" width="4.19921875" style="1071" customWidth="1"/>
    <col min="10257" max="10257" width="3.59765625" style="1071" customWidth="1"/>
    <col min="10258" max="10258" width="4.3984375" style="1071" customWidth="1"/>
    <col min="10259" max="10262" width="3.59765625" style="1071" customWidth="1"/>
    <col min="10263" max="10263" width="2.09765625" style="1071" customWidth="1"/>
    <col min="10264" max="10496" width="3.59765625" style="1071"/>
    <col min="10497" max="10497" width="2.09765625" style="1071" customWidth="1"/>
    <col min="10498" max="10504" width="3.59765625" style="1071" customWidth="1"/>
    <col min="10505" max="10505" width="4.796875" style="1071" customWidth="1"/>
    <col min="10506" max="10511" width="3.59765625" style="1071" customWidth="1"/>
    <col min="10512" max="10512" width="4.19921875" style="1071" customWidth="1"/>
    <col min="10513" max="10513" width="3.59765625" style="1071" customWidth="1"/>
    <col min="10514" max="10514" width="4.3984375" style="1071" customWidth="1"/>
    <col min="10515" max="10518" width="3.59765625" style="1071" customWidth="1"/>
    <col min="10519" max="10519" width="2.09765625" style="1071" customWidth="1"/>
    <col min="10520" max="10752" width="3.59765625" style="1071"/>
    <col min="10753" max="10753" width="2.09765625" style="1071" customWidth="1"/>
    <col min="10754" max="10760" width="3.59765625" style="1071" customWidth="1"/>
    <col min="10761" max="10761" width="4.796875" style="1071" customWidth="1"/>
    <col min="10762" max="10767" width="3.59765625" style="1071" customWidth="1"/>
    <col min="10768" max="10768" width="4.19921875" style="1071" customWidth="1"/>
    <col min="10769" max="10769" width="3.59765625" style="1071" customWidth="1"/>
    <col min="10770" max="10770" width="4.3984375" style="1071" customWidth="1"/>
    <col min="10771" max="10774" width="3.59765625" style="1071" customWidth="1"/>
    <col min="10775" max="10775" width="2.09765625" style="1071" customWidth="1"/>
    <col min="10776" max="11008" width="3.59765625" style="1071"/>
    <col min="11009" max="11009" width="2.09765625" style="1071" customWidth="1"/>
    <col min="11010" max="11016" width="3.59765625" style="1071" customWidth="1"/>
    <col min="11017" max="11017" width="4.796875" style="1071" customWidth="1"/>
    <col min="11018" max="11023" width="3.59765625" style="1071" customWidth="1"/>
    <col min="11024" max="11024" width="4.19921875" style="1071" customWidth="1"/>
    <col min="11025" max="11025" width="3.59765625" style="1071" customWidth="1"/>
    <col min="11026" max="11026" width="4.3984375" style="1071" customWidth="1"/>
    <col min="11027" max="11030" width="3.59765625" style="1071" customWidth="1"/>
    <col min="11031" max="11031" width="2.09765625" style="1071" customWidth="1"/>
    <col min="11032" max="11264" width="3.59765625" style="1071"/>
    <col min="11265" max="11265" width="2.09765625" style="1071" customWidth="1"/>
    <col min="11266" max="11272" width="3.59765625" style="1071" customWidth="1"/>
    <col min="11273" max="11273" width="4.796875" style="1071" customWidth="1"/>
    <col min="11274" max="11279" width="3.59765625" style="1071" customWidth="1"/>
    <col min="11280" max="11280" width="4.19921875" style="1071" customWidth="1"/>
    <col min="11281" max="11281" width="3.59765625" style="1071" customWidth="1"/>
    <col min="11282" max="11282" width="4.3984375" style="1071" customWidth="1"/>
    <col min="11283" max="11286" width="3.59765625" style="1071" customWidth="1"/>
    <col min="11287" max="11287" width="2.09765625" style="1071" customWidth="1"/>
    <col min="11288" max="11520" width="3.59765625" style="1071"/>
    <col min="11521" max="11521" width="2.09765625" style="1071" customWidth="1"/>
    <col min="11522" max="11528" width="3.59765625" style="1071" customWidth="1"/>
    <col min="11529" max="11529" width="4.796875" style="1071" customWidth="1"/>
    <col min="11530" max="11535" width="3.59765625" style="1071" customWidth="1"/>
    <col min="11536" max="11536" width="4.19921875" style="1071" customWidth="1"/>
    <col min="11537" max="11537" width="3.59765625" style="1071" customWidth="1"/>
    <col min="11538" max="11538" width="4.3984375" style="1071" customWidth="1"/>
    <col min="11539" max="11542" width="3.59765625" style="1071" customWidth="1"/>
    <col min="11543" max="11543" width="2.09765625" style="1071" customWidth="1"/>
    <col min="11544" max="11776" width="3.59765625" style="1071"/>
    <col min="11777" max="11777" width="2.09765625" style="1071" customWidth="1"/>
    <col min="11778" max="11784" width="3.59765625" style="1071" customWidth="1"/>
    <col min="11785" max="11785" width="4.796875" style="1071" customWidth="1"/>
    <col min="11786" max="11791" width="3.59765625" style="1071" customWidth="1"/>
    <col min="11792" max="11792" width="4.19921875" style="1071" customWidth="1"/>
    <col min="11793" max="11793" width="3.59765625" style="1071" customWidth="1"/>
    <col min="11794" max="11794" width="4.3984375" style="1071" customWidth="1"/>
    <col min="11795" max="11798" width="3.59765625" style="1071" customWidth="1"/>
    <col min="11799" max="11799" width="2.09765625" style="1071" customWidth="1"/>
    <col min="11800" max="12032" width="3.59765625" style="1071"/>
    <col min="12033" max="12033" width="2.09765625" style="1071" customWidth="1"/>
    <col min="12034" max="12040" width="3.59765625" style="1071" customWidth="1"/>
    <col min="12041" max="12041" width="4.796875" style="1071" customWidth="1"/>
    <col min="12042" max="12047" width="3.59765625" style="1071" customWidth="1"/>
    <col min="12048" max="12048" width="4.19921875" style="1071" customWidth="1"/>
    <col min="12049" max="12049" width="3.59765625" style="1071" customWidth="1"/>
    <col min="12050" max="12050" width="4.3984375" style="1071" customWidth="1"/>
    <col min="12051" max="12054" width="3.59765625" style="1071" customWidth="1"/>
    <col min="12055" max="12055" width="2.09765625" style="1071" customWidth="1"/>
    <col min="12056" max="12288" width="3.59765625" style="1071"/>
    <col min="12289" max="12289" width="2.09765625" style="1071" customWidth="1"/>
    <col min="12290" max="12296" width="3.59765625" style="1071" customWidth="1"/>
    <col min="12297" max="12297" width="4.796875" style="1071" customWidth="1"/>
    <col min="12298" max="12303" width="3.59765625" style="1071" customWidth="1"/>
    <col min="12304" max="12304" width="4.19921875" style="1071" customWidth="1"/>
    <col min="12305" max="12305" width="3.59765625" style="1071" customWidth="1"/>
    <col min="12306" max="12306" width="4.3984375" style="1071" customWidth="1"/>
    <col min="12307" max="12310" width="3.59765625" style="1071" customWidth="1"/>
    <col min="12311" max="12311" width="2.09765625" style="1071" customWidth="1"/>
    <col min="12312" max="12544" width="3.59765625" style="1071"/>
    <col min="12545" max="12545" width="2.09765625" style="1071" customWidth="1"/>
    <col min="12546" max="12552" width="3.59765625" style="1071" customWidth="1"/>
    <col min="12553" max="12553" width="4.796875" style="1071" customWidth="1"/>
    <col min="12554" max="12559" width="3.59765625" style="1071" customWidth="1"/>
    <col min="12560" max="12560" width="4.19921875" style="1071" customWidth="1"/>
    <col min="12561" max="12561" width="3.59765625" style="1071" customWidth="1"/>
    <col min="12562" max="12562" width="4.3984375" style="1071" customWidth="1"/>
    <col min="12563" max="12566" width="3.59765625" style="1071" customWidth="1"/>
    <col min="12567" max="12567" width="2.09765625" style="1071" customWidth="1"/>
    <col min="12568" max="12800" width="3.59765625" style="1071"/>
    <col min="12801" max="12801" width="2.09765625" style="1071" customWidth="1"/>
    <col min="12802" max="12808" width="3.59765625" style="1071" customWidth="1"/>
    <col min="12809" max="12809" width="4.796875" style="1071" customWidth="1"/>
    <col min="12810" max="12815" width="3.59765625" style="1071" customWidth="1"/>
    <col min="12816" max="12816" width="4.19921875" style="1071" customWidth="1"/>
    <col min="12817" max="12817" width="3.59765625" style="1071" customWidth="1"/>
    <col min="12818" max="12818" width="4.3984375" style="1071" customWidth="1"/>
    <col min="12819" max="12822" width="3.59765625" style="1071" customWidth="1"/>
    <col min="12823" max="12823" width="2.09765625" style="1071" customWidth="1"/>
    <col min="12824" max="13056" width="3.59765625" style="1071"/>
    <col min="13057" max="13057" width="2.09765625" style="1071" customWidth="1"/>
    <col min="13058" max="13064" width="3.59765625" style="1071" customWidth="1"/>
    <col min="13065" max="13065" width="4.796875" style="1071" customWidth="1"/>
    <col min="13066" max="13071" width="3.59765625" style="1071" customWidth="1"/>
    <col min="13072" max="13072" width="4.19921875" style="1071" customWidth="1"/>
    <col min="13073" max="13073" width="3.59765625" style="1071" customWidth="1"/>
    <col min="13074" max="13074" width="4.3984375" style="1071" customWidth="1"/>
    <col min="13075" max="13078" width="3.59765625" style="1071" customWidth="1"/>
    <col min="13079" max="13079" width="2.09765625" style="1071" customWidth="1"/>
    <col min="13080" max="13312" width="3.59765625" style="1071"/>
    <col min="13313" max="13313" width="2.09765625" style="1071" customWidth="1"/>
    <col min="13314" max="13320" width="3.59765625" style="1071" customWidth="1"/>
    <col min="13321" max="13321" width="4.796875" style="1071" customWidth="1"/>
    <col min="13322" max="13327" width="3.59765625" style="1071" customWidth="1"/>
    <col min="13328" max="13328" width="4.19921875" style="1071" customWidth="1"/>
    <col min="13329" max="13329" width="3.59765625" style="1071" customWidth="1"/>
    <col min="13330" max="13330" width="4.3984375" style="1071" customWidth="1"/>
    <col min="13331" max="13334" width="3.59765625" style="1071" customWidth="1"/>
    <col min="13335" max="13335" width="2.09765625" style="1071" customWidth="1"/>
    <col min="13336" max="13568" width="3.59765625" style="1071"/>
    <col min="13569" max="13569" width="2.09765625" style="1071" customWidth="1"/>
    <col min="13570" max="13576" width="3.59765625" style="1071" customWidth="1"/>
    <col min="13577" max="13577" width="4.796875" style="1071" customWidth="1"/>
    <col min="13578" max="13583" width="3.59765625" style="1071" customWidth="1"/>
    <col min="13584" max="13584" width="4.19921875" style="1071" customWidth="1"/>
    <col min="13585" max="13585" width="3.59765625" style="1071" customWidth="1"/>
    <col min="13586" max="13586" width="4.3984375" style="1071" customWidth="1"/>
    <col min="13587" max="13590" width="3.59765625" style="1071" customWidth="1"/>
    <col min="13591" max="13591" width="2.09765625" style="1071" customWidth="1"/>
    <col min="13592" max="13824" width="3.59765625" style="1071"/>
    <col min="13825" max="13825" width="2.09765625" style="1071" customWidth="1"/>
    <col min="13826" max="13832" width="3.59765625" style="1071" customWidth="1"/>
    <col min="13833" max="13833" width="4.796875" style="1071" customWidth="1"/>
    <col min="13834" max="13839" width="3.59765625" style="1071" customWidth="1"/>
    <col min="13840" max="13840" width="4.19921875" style="1071" customWidth="1"/>
    <col min="13841" max="13841" width="3.59765625" style="1071" customWidth="1"/>
    <col min="13842" max="13842" width="4.3984375" style="1071" customWidth="1"/>
    <col min="13843" max="13846" width="3.59765625" style="1071" customWidth="1"/>
    <col min="13847" max="13847" width="2.09765625" style="1071" customWidth="1"/>
    <col min="13848" max="14080" width="3.59765625" style="1071"/>
    <col min="14081" max="14081" width="2.09765625" style="1071" customWidth="1"/>
    <col min="14082" max="14088" width="3.59765625" style="1071" customWidth="1"/>
    <col min="14089" max="14089" width="4.796875" style="1071" customWidth="1"/>
    <col min="14090" max="14095" width="3.59765625" style="1071" customWidth="1"/>
    <col min="14096" max="14096" width="4.19921875" style="1071" customWidth="1"/>
    <col min="14097" max="14097" width="3.59765625" style="1071" customWidth="1"/>
    <col min="14098" max="14098" width="4.3984375" style="1071" customWidth="1"/>
    <col min="14099" max="14102" width="3.59765625" style="1071" customWidth="1"/>
    <col min="14103" max="14103" width="2.09765625" style="1071" customWidth="1"/>
    <col min="14104" max="14336" width="3.59765625" style="1071"/>
    <col min="14337" max="14337" width="2.09765625" style="1071" customWidth="1"/>
    <col min="14338" max="14344" width="3.59765625" style="1071" customWidth="1"/>
    <col min="14345" max="14345" width="4.796875" style="1071" customWidth="1"/>
    <col min="14346" max="14351" width="3.59765625" style="1071" customWidth="1"/>
    <col min="14352" max="14352" width="4.19921875" style="1071" customWidth="1"/>
    <col min="14353" max="14353" width="3.59765625" style="1071" customWidth="1"/>
    <col min="14354" max="14354" width="4.3984375" style="1071" customWidth="1"/>
    <col min="14355" max="14358" width="3.59765625" style="1071" customWidth="1"/>
    <col min="14359" max="14359" width="2.09765625" style="1071" customWidth="1"/>
    <col min="14360" max="14592" width="3.59765625" style="1071"/>
    <col min="14593" max="14593" width="2.09765625" style="1071" customWidth="1"/>
    <col min="14594" max="14600" width="3.59765625" style="1071" customWidth="1"/>
    <col min="14601" max="14601" width="4.796875" style="1071" customWidth="1"/>
    <col min="14602" max="14607" width="3.59765625" style="1071" customWidth="1"/>
    <col min="14608" max="14608" width="4.19921875" style="1071" customWidth="1"/>
    <col min="14609" max="14609" width="3.59765625" style="1071" customWidth="1"/>
    <col min="14610" max="14610" width="4.3984375" style="1071" customWidth="1"/>
    <col min="14611" max="14614" width="3.59765625" style="1071" customWidth="1"/>
    <col min="14615" max="14615" width="2.09765625" style="1071" customWidth="1"/>
    <col min="14616" max="14848" width="3.59765625" style="1071"/>
    <col min="14849" max="14849" width="2.09765625" style="1071" customWidth="1"/>
    <col min="14850" max="14856" width="3.59765625" style="1071" customWidth="1"/>
    <col min="14857" max="14857" width="4.796875" style="1071" customWidth="1"/>
    <col min="14858" max="14863" width="3.59765625" style="1071" customWidth="1"/>
    <col min="14864" max="14864" width="4.19921875" style="1071" customWidth="1"/>
    <col min="14865" max="14865" width="3.59765625" style="1071" customWidth="1"/>
    <col min="14866" max="14866" width="4.3984375" style="1071" customWidth="1"/>
    <col min="14867" max="14870" width="3.59765625" style="1071" customWidth="1"/>
    <col min="14871" max="14871" width="2.09765625" style="1071" customWidth="1"/>
    <col min="14872" max="15104" width="3.59765625" style="1071"/>
    <col min="15105" max="15105" width="2.09765625" style="1071" customWidth="1"/>
    <col min="15106" max="15112" width="3.59765625" style="1071" customWidth="1"/>
    <col min="15113" max="15113" width="4.796875" style="1071" customWidth="1"/>
    <col min="15114" max="15119" width="3.59765625" style="1071" customWidth="1"/>
    <col min="15120" max="15120" width="4.19921875" style="1071" customWidth="1"/>
    <col min="15121" max="15121" width="3.59765625" style="1071" customWidth="1"/>
    <col min="15122" max="15122" width="4.3984375" style="1071" customWidth="1"/>
    <col min="15123" max="15126" width="3.59765625" style="1071" customWidth="1"/>
    <col min="15127" max="15127" width="2.09765625" style="1071" customWidth="1"/>
    <col min="15128" max="15360" width="3.59765625" style="1071"/>
    <col min="15361" max="15361" width="2.09765625" style="1071" customWidth="1"/>
    <col min="15362" max="15368" width="3.59765625" style="1071" customWidth="1"/>
    <col min="15369" max="15369" width="4.796875" style="1071" customWidth="1"/>
    <col min="15370" max="15375" width="3.59765625" style="1071" customWidth="1"/>
    <col min="15376" max="15376" width="4.19921875" style="1071" customWidth="1"/>
    <col min="15377" max="15377" width="3.59765625" style="1071" customWidth="1"/>
    <col min="15378" max="15378" width="4.3984375" style="1071" customWidth="1"/>
    <col min="15379" max="15382" width="3.59765625" style="1071" customWidth="1"/>
    <col min="15383" max="15383" width="2.09765625" style="1071" customWidth="1"/>
    <col min="15384" max="15616" width="3.59765625" style="1071"/>
    <col min="15617" max="15617" width="2.09765625" style="1071" customWidth="1"/>
    <col min="15618" max="15624" width="3.59765625" style="1071" customWidth="1"/>
    <col min="15625" max="15625" width="4.796875" style="1071" customWidth="1"/>
    <col min="15626" max="15631" width="3.59765625" style="1071" customWidth="1"/>
    <col min="15632" max="15632" width="4.19921875" style="1071" customWidth="1"/>
    <col min="15633" max="15633" width="3.59765625" style="1071" customWidth="1"/>
    <col min="15634" max="15634" width="4.3984375" style="1071" customWidth="1"/>
    <col min="15635" max="15638" width="3.59765625" style="1071" customWidth="1"/>
    <col min="15639" max="15639" width="2.09765625" style="1071" customWidth="1"/>
    <col min="15640" max="15872" width="3.59765625" style="1071"/>
    <col min="15873" max="15873" width="2.09765625" style="1071" customWidth="1"/>
    <col min="15874" max="15880" width="3.59765625" style="1071" customWidth="1"/>
    <col min="15881" max="15881" width="4.796875" style="1071" customWidth="1"/>
    <col min="15882" max="15887" width="3.59765625" style="1071" customWidth="1"/>
    <col min="15888" max="15888" width="4.19921875" style="1071" customWidth="1"/>
    <col min="15889" max="15889" width="3.59765625" style="1071" customWidth="1"/>
    <col min="15890" max="15890" width="4.3984375" style="1071" customWidth="1"/>
    <col min="15891" max="15894" width="3.59765625" style="1071" customWidth="1"/>
    <col min="15895" max="15895" width="2.09765625" style="1071" customWidth="1"/>
    <col min="15896" max="16128" width="3.59765625" style="1071"/>
    <col min="16129" max="16129" width="2.09765625" style="1071" customWidth="1"/>
    <col min="16130" max="16136" width="3.59765625" style="1071" customWidth="1"/>
    <col min="16137" max="16137" width="4.796875" style="1071" customWidth="1"/>
    <col min="16138" max="16143" width="3.59765625" style="1071" customWidth="1"/>
    <col min="16144" max="16144" width="4.19921875" style="1071" customWidth="1"/>
    <col min="16145" max="16145" width="3.59765625" style="1071" customWidth="1"/>
    <col min="16146" max="16146" width="4.3984375" style="1071" customWidth="1"/>
    <col min="16147" max="16150" width="3.59765625" style="1071" customWidth="1"/>
    <col min="16151" max="16151" width="2.09765625" style="1071" customWidth="1"/>
    <col min="16152" max="16384" width="3.59765625" style="1071"/>
  </cols>
  <sheetData>
    <row r="1" spans="1:23">
      <c r="A1" s="1068"/>
      <c r="B1" s="1069"/>
      <c r="C1" s="1069"/>
      <c r="D1" s="1069"/>
      <c r="E1" s="1069"/>
      <c r="F1" s="1069"/>
      <c r="G1" s="1069"/>
      <c r="H1" s="1069"/>
      <c r="I1" s="1069"/>
      <c r="J1" s="1069"/>
      <c r="K1" s="1069"/>
      <c r="L1" s="1069"/>
      <c r="M1" s="1069"/>
      <c r="N1" s="1069"/>
      <c r="O1" s="1069"/>
      <c r="P1" s="1069"/>
      <c r="Q1" s="1069"/>
      <c r="R1" s="1069"/>
      <c r="S1" s="1069"/>
      <c r="T1" s="1069"/>
      <c r="U1" s="1069"/>
      <c r="V1" s="1069"/>
      <c r="W1" s="1070"/>
    </row>
    <row r="2" spans="1:23">
      <c r="A2" s="1072" t="s">
        <v>520</v>
      </c>
      <c r="B2" s="206"/>
      <c r="C2" s="206"/>
      <c r="D2" s="206"/>
      <c r="E2" s="206"/>
      <c r="F2" s="206"/>
      <c r="G2" s="206"/>
      <c r="H2" s="206"/>
      <c r="I2" s="206"/>
      <c r="J2" s="206"/>
      <c r="K2" s="206"/>
      <c r="L2" s="206"/>
      <c r="M2" s="206"/>
      <c r="N2" s="206"/>
      <c r="O2" s="206"/>
      <c r="P2" s="206"/>
      <c r="Q2" s="206"/>
      <c r="R2" s="206"/>
      <c r="S2" s="206"/>
      <c r="T2" s="206"/>
      <c r="U2" s="206"/>
      <c r="V2" s="206"/>
      <c r="W2" s="1073"/>
    </row>
    <row r="3" spans="1:23" ht="36" customHeight="1">
      <c r="A3" s="1072"/>
      <c r="B3" s="206"/>
      <c r="C3" s="206"/>
      <c r="D3" s="206"/>
      <c r="E3" s="206"/>
      <c r="F3" s="206"/>
      <c r="G3" s="206"/>
      <c r="H3" s="206"/>
      <c r="I3" s="206"/>
      <c r="J3" s="206"/>
      <c r="K3" s="206"/>
      <c r="L3" s="206"/>
      <c r="M3" s="206"/>
      <c r="N3" s="206"/>
      <c r="O3" s="206"/>
      <c r="P3" s="206"/>
      <c r="Q3" s="206"/>
      <c r="R3" s="206"/>
      <c r="S3" s="206"/>
      <c r="T3" s="206"/>
      <c r="U3" s="206"/>
      <c r="V3" s="206"/>
      <c r="W3" s="1073"/>
    </row>
    <row r="4" spans="1:23">
      <c r="A4" s="1110" t="s">
        <v>464</v>
      </c>
      <c r="B4" s="1111"/>
      <c r="C4" s="1111"/>
      <c r="D4" s="1111"/>
      <c r="E4" s="1111"/>
      <c r="F4" s="1111"/>
      <c r="G4" s="1111"/>
      <c r="H4" s="1111"/>
      <c r="I4" s="1111"/>
      <c r="J4" s="1111"/>
      <c r="K4" s="1111"/>
      <c r="L4" s="1111"/>
      <c r="M4" s="1111"/>
      <c r="N4" s="1111"/>
      <c r="O4" s="1111"/>
      <c r="P4" s="1111"/>
      <c r="Q4" s="1111"/>
      <c r="R4" s="1111"/>
      <c r="S4" s="1111"/>
      <c r="T4" s="1111"/>
      <c r="U4" s="1111"/>
      <c r="V4" s="1111"/>
      <c r="W4" s="1112"/>
    </row>
    <row r="5" spans="1:23" ht="36" customHeight="1">
      <c r="A5" s="1072"/>
      <c r="B5" s="206"/>
      <c r="C5" s="206"/>
      <c r="D5" s="206"/>
      <c r="E5" s="206"/>
      <c r="F5" s="206"/>
      <c r="G5" s="206"/>
      <c r="H5" s="206"/>
      <c r="I5" s="206"/>
      <c r="J5" s="206"/>
      <c r="K5" s="206"/>
      <c r="L5" s="206"/>
      <c r="M5" s="206"/>
      <c r="N5" s="206"/>
      <c r="O5" s="206"/>
      <c r="P5" s="206"/>
      <c r="Q5" s="206"/>
      <c r="R5" s="206"/>
      <c r="S5" s="206"/>
      <c r="T5" s="206"/>
      <c r="U5" s="206"/>
      <c r="V5" s="206"/>
      <c r="W5" s="1073"/>
    </row>
    <row r="6" spans="1:23" ht="13.5" customHeight="1">
      <c r="A6" s="1113"/>
      <c r="B6" s="1114" t="s">
        <v>465</v>
      </c>
      <c r="C6" s="1115"/>
      <c r="D6" s="1115"/>
      <c r="E6" s="1115"/>
      <c r="F6" s="1069"/>
      <c r="G6" s="1069"/>
      <c r="H6" s="1069"/>
      <c r="I6" s="1069"/>
      <c r="J6" s="1069"/>
      <c r="K6" s="1069"/>
      <c r="L6" s="1115"/>
      <c r="M6" s="1115"/>
      <c r="N6" s="1115"/>
      <c r="O6" s="1115"/>
      <c r="P6" s="1069"/>
      <c r="Q6" s="1069"/>
      <c r="R6" s="1069"/>
      <c r="S6" s="1069"/>
      <c r="T6" s="1069"/>
      <c r="U6" s="1069"/>
      <c r="V6" s="1070"/>
      <c r="W6" s="1073"/>
    </row>
    <row r="7" spans="1:23" ht="36" customHeight="1">
      <c r="A7" s="1113"/>
      <c r="B7" s="1116"/>
      <c r="C7" s="1117"/>
      <c r="D7" s="1117"/>
      <c r="E7" s="1117"/>
      <c r="F7" s="1118"/>
      <c r="G7" s="1118"/>
      <c r="H7" s="1118"/>
      <c r="I7" s="1118"/>
      <c r="J7" s="1118"/>
      <c r="K7" s="1118"/>
      <c r="L7" s="1118"/>
      <c r="M7" s="1118"/>
      <c r="N7" s="1118"/>
      <c r="O7" s="1118"/>
      <c r="P7" s="1118"/>
      <c r="Q7" s="1118"/>
      <c r="R7" s="1118"/>
      <c r="S7" s="1118"/>
      <c r="T7" s="1118"/>
      <c r="U7" s="1118"/>
      <c r="V7" s="1119"/>
      <c r="W7" s="1073"/>
    </row>
    <row r="8" spans="1:23" ht="13.5" customHeight="1">
      <c r="A8" s="1113"/>
      <c r="B8" s="1114" t="s">
        <v>466</v>
      </c>
      <c r="C8" s="1115"/>
      <c r="D8" s="1115"/>
      <c r="E8" s="1115"/>
      <c r="F8" s="1120"/>
      <c r="G8" s="1120"/>
      <c r="H8" s="1120"/>
      <c r="I8" s="1120"/>
      <c r="J8" s="1120"/>
      <c r="K8" s="1120"/>
      <c r="L8" s="1120"/>
      <c r="M8" s="1121"/>
      <c r="N8" s="1121"/>
      <c r="O8" s="1121"/>
      <c r="P8" s="1121"/>
      <c r="Q8" s="1120"/>
      <c r="R8" s="1121"/>
      <c r="S8" s="1121"/>
      <c r="T8" s="1121"/>
      <c r="U8" s="1121"/>
      <c r="V8" s="1122"/>
      <c r="W8" s="1123"/>
    </row>
    <row r="9" spans="1:23" ht="36" customHeight="1">
      <c r="A9" s="1072"/>
      <c r="B9" s="1124"/>
      <c r="C9" s="1118"/>
      <c r="D9" s="1118"/>
      <c r="E9" s="1118"/>
      <c r="F9" s="1118"/>
      <c r="G9" s="1118"/>
      <c r="H9" s="1118"/>
      <c r="I9" s="1118"/>
      <c r="J9" s="1118"/>
      <c r="K9" s="1118"/>
      <c r="L9" s="1118"/>
      <c r="M9" s="1118"/>
      <c r="N9" s="1118"/>
      <c r="O9" s="1118"/>
      <c r="P9" s="1118"/>
      <c r="Q9" s="1118"/>
      <c r="R9" s="1118"/>
      <c r="S9" s="1118"/>
      <c r="T9" s="1118"/>
      <c r="U9" s="1118"/>
      <c r="V9" s="1119"/>
      <c r="W9" s="1073"/>
    </row>
    <row r="10" spans="1:23">
      <c r="A10" s="1072"/>
      <c r="B10" s="206"/>
      <c r="C10" s="206"/>
      <c r="D10" s="206"/>
      <c r="E10" s="206"/>
      <c r="F10" s="206"/>
      <c r="G10" s="206"/>
      <c r="H10" s="206"/>
      <c r="I10" s="206"/>
      <c r="J10" s="206"/>
      <c r="K10" s="206"/>
      <c r="L10" s="206"/>
      <c r="M10" s="206"/>
      <c r="N10" s="206"/>
      <c r="O10" s="206"/>
      <c r="P10" s="206"/>
      <c r="Q10" s="206"/>
      <c r="R10" s="206"/>
      <c r="S10" s="206"/>
      <c r="T10" s="206"/>
      <c r="U10" s="206"/>
      <c r="V10" s="206"/>
      <c r="W10" s="1073"/>
    </row>
    <row r="11" spans="1:23" ht="13.5" customHeight="1">
      <c r="A11" s="1072"/>
      <c r="B11" s="206" t="s">
        <v>467</v>
      </c>
      <c r="C11" s="206"/>
      <c r="D11" s="206"/>
      <c r="E11" s="206"/>
      <c r="F11" s="206"/>
      <c r="G11" s="206"/>
      <c r="H11" s="206"/>
      <c r="I11" s="206"/>
      <c r="J11" s="206"/>
      <c r="K11" s="206"/>
      <c r="L11" s="206"/>
      <c r="M11" s="206"/>
      <c r="N11" s="206"/>
      <c r="O11" s="206"/>
      <c r="P11" s="206"/>
      <c r="Q11" s="206"/>
      <c r="R11" s="206"/>
      <c r="S11" s="206"/>
      <c r="T11" s="206"/>
      <c r="U11" s="206"/>
      <c r="V11" s="206"/>
      <c r="W11" s="1073"/>
    </row>
    <row r="12" spans="1:23">
      <c r="A12" s="1072"/>
      <c r="B12" s="206" t="s">
        <v>468</v>
      </c>
      <c r="C12" s="206"/>
      <c r="D12" s="206"/>
      <c r="E12" s="206"/>
      <c r="F12" s="206"/>
      <c r="G12" s="206"/>
      <c r="H12" s="206"/>
      <c r="I12" s="206"/>
      <c r="J12" s="206"/>
      <c r="K12" s="206"/>
      <c r="L12" s="206"/>
      <c r="M12" s="206"/>
      <c r="N12" s="206"/>
      <c r="O12" s="206"/>
      <c r="P12" s="206"/>
      <c r="Q12" s="206"/>
      <c r="R12" s="206"/>
      <c r="S12" s="206"/>
      <c r="T12" s="206"/>
      <c r="U12" s="206"/>
      <c r="V12" s="206"/>
      <c r="W12" s="1073"/>
    </row>
    <row r="13" spans="1:23">
      <c r="A13" s="1072"/>
      <c r="B13" s="206"/>
      <c r="C13" s="206"/>
      <c r="D13" s="206"/>
      <c r="E13" s="206"/>
      <c r="F13" s="206"/>
      <c r="G13" s="206"/>
      <c r="H13" s="206"/>
      <c r="I13" s="206"/>
      <c r="J13" s="206"/>
      <c r="K13" s="206"/>
      <c r="L13" s="206"/>
      <c r="M13" s="206"/>
      <c r="N13" s="206"/>
      <c r="O13" s="206"/>
      <c r="P13" s="206"/>
      <c r="Q13" s="206"/>
      <c r="R13" s="206"/>
      <c r="S13" s="206"/>
      <c r="T13" s="206"/>
      <c r="U13" s="206"/>
      <c r="V13" s="206"/>
      <c r="W13" s="1073"/>
    </row>
    <row r="14" spans="1:23" ht="6.75" customHeight="1">
      <c r="A14" s="1072"/>
      <c r="B14" s="206"/>
      <c r="C14" s="206"/>
      <c r="D14" s="206"/>
      <c r="E14" s="206"/>
      <c r="F14" s="206"/>
      <c r="G14" s="206"/>
      <c r="H14" s="206"/>
      <c r="I14" s="206"/>
      <c r="J14" s="206"/>
      <c r="K14" s="206"/>
      <c r="L14" s="206"/>
      <c r="M14" s="206"/>
      <c r="N14" s="206"/>
      <c r="O14" s="206"/>
      <c r="P14" s="206"/>
      <c r="Q14" s="206"/>
      <c r="R14" s="206"/>
      <c r="S14" s="206"/>
      <c r="T14" s="206"/>
      <c r="U14" s="206"/>
      <c r="V14" s="206"/>
      <c r="W14" s="1073"/>
    </row>
    <row r="15" spans="1:23" ht="26.25" customHeight="1">
      <c r="A15" s="1072"/>
      <c r="B15" s="206"/>
      <c r="C15" s="206"/>
      <c r="D15" s="206"/>
      <c r="E15" s="206"/>
      <c r="F15" s="206"/>
      <c r="G15" s="206"/>
      <c r="H15" s="206"/>
      <c r="I15" s="206"/>
      <c r="J15" s="206"/>
      <c r="K15" s="206"/>
      <c r="L15" s="366"/>
      <c r="M15" s="206"/>
      <c r="N15" s="206"/>
      <c r="O15" s="206"/>
      <c r="P15" s="206"/>
      <c r="Q15" s="366"/>
      <c r="R15" s="206"/>
      <c r="S15" s="206"/>
      <c r="T15" s="206"/>
      <c r="U15" s="206"/>
      <c r="V15" s="366"/>
      <c r="W15" s="1073"/>
    </row>
    <row r="16" spans="1:23" ht="26.25" customHeight="1">
      <c r="A16" s="1072"/>
      <c r="B16" s="206"/>
      <c r="C16" s="206"/>
      <c r="D16" s="206"/>
      <c r="E16" s="206"/>
      <c r="F16" s="206"/>
      <c r="G16" s="206"/>
      <c r="H16" s="206"/>
      <c r="I16" s="206"/>
      <c r="J16" s="206"/>
      <c r="K16" s="206"/>
      <c r="L16" s="366"/>
      <c r="M16" s="206"/>
      <c r="N16" s="206"/>
      <c r="O16" s="206"/>
      <c r="P16" s="206"/>
      <c r="Q16" s="366"/>
      <c r="R16" s="206"/>
      <c r="S16" s="206"/>
      <c r="T16" s="206"/>
      <c r="U16" s="206"/>
      <c r="V16" s="366"/>
      <c r="W16" s="1073"/>
    </row>
    <row r="17" spans="1:23">
      <c r="A17" s="1072"/>
      <c r="B17" s="206"/>
      <c r="C17" s="206"/>
      <c r="D17" s="206"/>
      <c r="E17" s="206"/>
      <c r="F17" s="206"/>
      <c r="G17" s="206"/>
      <c r="H17" s="206"/>
      <c r="I17" s="206"/>
      <c r="J17" s="206"/>
      <c r="K17" s="206"/>
      <c r="L17" s="366"/>
      <c r="M17" s="206"/>
      <c r="N17" s="206"/>
      <c r="O17" s="206"/>
      <c r="P17" s="206"/>
      <c r="Q17" s="366"/>
      <c r="R17" s="206"/>
      <c r="S17" s="206"/>
      <c r="T17" s="206"/>
      <c r="U17" s="206"/>
      <c r="V17" s="366"/>
      <c r="W17" s="1073"/>
    </row>
    <row r="18" spans="1:23">
      <c r="A18" s="1072"/>
      <c r="B18" s="206"/>
      <c r="C18" s="206"/>
      <c r="D18" s="206"/>
      <c r="E18" s="206"/>
      <c r="F18" s="206"/>
      <c r="G18" s="206"/>
      <c r="H18" s="206"/>
      <c r="I18" s="206"/>
      <c r="J18" s="206"/>
      <c r="K18" s="206"/>
      <c r="L18" s="206"/>
      <c r="M18" s="206"/>
      <c r="N18" s="206"/>
      <c r="O18" s="206"/>
      <c r="P18" s="206"/>
      <c r="Q18" s="206"/>
      <c r="R18" s="206"/>
      <c r="S18" s="206"/>
      <c r="T18" s="206"/>
      <c r="U18" s="206"/>
      <c r="V18" s="206"/>
      <c r="W18" s="1073"/>
    </row>
    <row r="19" spans="1:23" ht="7.5" customHeight="1">
      <c r="A19" s="1124"/>
      <c r="B19" s="1118"/>
      <c r="C19" s="1118"/>
      <c r="D19" s="1118"/>
      <c r="E19" s="1118"/>
      <c r="F19" s="1118"/>
      <c r="G19" s="1118"/>
      <c r="H19" s="1118"/>
      <c r="I19" s="1118"/>
      <c r="J19" s="1118"/>
      <c r="K19" s="1118"/>
      <c r="L19" s="1118"/>
      <c r="M19" s="1118"/>
      <c r="N19" s="1118"/>
      <c r="O19" s="1118"/>
      <c r="P19" s="1118"/>
      <c r="Q19" s="1118"/>
      <c r="R19" s="1118"/>
      <c r="S19" s="1118"/>
      <c r="T19" s="1118"/>
      <c r="U19" s="1118"/>
      <c r="V19" s="1118"/>
      <c r="W19" s="1119"/>
    </row>
  </sheetData>
  <phoneticPr fontId="3"/>
  <printOptions horizontalCentered="1"/>
  <pageMargins left="0" right="0" top="0.92" bottom="0" header="0.53"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3"/>
  <sheetViews>
    <sheetView showGridLines="0" view="pageBreakPreview" zoomScaleNormal="100" workbookViewId="0">
      <selection activeCell="A3" sqref="A3"/>
    </sheetView>
  </sheetViews>
  <sheetFormatPr defaultColWidth="3.09765625" defaultRowHeight="13.2"/>
  <cols>
    <col min="1" max="1" width="2.69921875" style="197" customWidth="1"/>
    <col min="2" max="6" width="3.09765625" style="196" customWidth="1"/>
    <col min="7" max="7" width="2.19921875" style="196" customWidth="1"/>
    <col min="8" max="256" width="3.09765625" style="196"/>
    <col min="257" max="257" width="2.69921875" style="196" customWidth="1"/>
    <col min="258" max="262" width="3.09765625" style="196" customWidth="1"/>
    <col min="263" max="263" width="2.19921875" style="196" customWidth="1"/>
    <col min="264" max="512" width="3.09765625" style="196"/>
    <col min="513" max="513" width="2.69921875" style="196" customWidth="1"/>
    <col min="514" max="518" width="3.09765625" style="196" customWidth="1"/>
    <col min="519" max="519" width="2.19921875" style="196" customWidth="1"/>
    <col min="520" max="768" width="3.09765625" style="196"/>
    <col min="769" max="769" width="2.69921875" style="196" customWidth="1"/>
    <col min="770" max="774" width="3.09765625" style="196" customWidth="1"/>
    <col min="775" max="775" width="2.19921875" style="196" customWidth="1"/>
    <col min="776" max="1024" width="3.09765625" style="196"/>
    <col min="1025" max="1025" width="2.69921875" style="196" customWidth="1"/>
    <col min="1026" max="1030" width="3.09765625" style="196" customWidth="1"/>
    <col min="1031" max="1031" width="2.19921875" style="196" customWidth="1"/>
    <col min="1032" max="1280" width="3.09765625" style="196"/>
    <col min="1281" max="1281" width="2.69921875" style="196" customWidth="1"/>
    <col min="1282" max="1286" width="3.09765625" style="196" customWidth="1"/>
    <col min="1287" max="1287" width="2.19921875" style="196" customWidth="1"/>
    <col min="1288" max="1536" width="3.09765625" style="196"/>
    <col min="1537" max="1537" width="2.69921875" style="196" customWidth="1"/>
    <col min="1538" max="1542" width="3.09765625" style="196" customWidth="1"/>
    <col min="1543" max="1543" width="2.19921875" style="196" customWidth="1"/>
    <col min="1544" max="1792" width="3.09765625" style="196"/>
    <col min="1793" max="1793" width="2.69921875" style="196" customWidth="1"/>
    <col min="1794" max="1798" width="3.09765625" style="196" customWidth="1"/>
    <col min="1799" max="1799" width="2.19921875" style="196" customWidth="1"/>
    <col min="1800" max="2048" width="3.09765625" style="196"/>
    <col min="2049" max="2049" width="2.69921875" style="196" customWidth="1"/>
    <col min="2050" max="2054" width="3.09765625" style="196" customWidth="1"/>
    <col min="2055" max="2055" width="2.19921875" style="196" customWidth="1"/>
    <col min="2056" max="2304" width="3.09765625" style="196"/>
    <col min="2305" max="2305" width="2.69921875" style="196" customWidth="1"/>
    <col min="2306" max="2310" width="3.09765625" style="196" customWidth="1"/>
    <col min="2311" max="2311" width="2.19921875" style="196" customWidth="1"/>
    <col min="2312" max="2560" width="3.09765625" style="196"/>
    <col min="2561" max="2561" width="2.69921875" style="196" customWidth="1"/>
    <col min="2562" max="2566" width="3.09765625" style="196" customWidth="1"/>
    <col min="2567" max="2567" width="2.19921875" style="196" customWidth="1"/>
    <col min="2568" max="2816" width="3.09765625" style="196"/>
    <col min="2817" max="2817" width="2.69921875" style="196" customWidth="1"/>
    <col min="2818" max="2822" width="3.09765625" style="196" customWidth="1"/>
    <col min="2823" max="2823" width="2.19921875" style="196" customWidth="1"/>
    <col min="2824" max="3072" width="3.09765625" style="196"/>
    <col min="3073" max="3073" width="2.69921875" style="196" customWidth="1"/>
    <col min="3074" max="3078" width="3.09765625" style="196" customWidth="1"/>
    <col min="3079" max="3079" width="2.19921875" style="196" customWidth="1"/>
    <col min="3080" max="3328" width="3.09765625" style="196"/>
    <col min="3329" max="3329" width="2.69921875" style="196" customWidth="1"/>
    <col min="3330" max="3334" width="3.09765625" style="196" customWidth="1"/>
    <col min="3335" max="3335" width="2.19921875" style="196" customWidth="1"/>
    <col min="3336" max="3584" width="3.09765625" style="196"/>
    <col min="3585" max="3585" width="2.69921875" style="196" customWidth="1"/>
    <col min="3586" max="3590" width="3.09765625" style="196" customWidth="1"/>
    <col min="3591" max="3591" width="2.19921875" style="196" customWidth="1"/>
    <col min="3592" max="3840" width="3.09765625" style="196"/>
    <col min="3841" max="3841" width="2.69921875" style="196" customWidth="1"/>
    <col min="3842" max="3846" width="3.09765625" style="196" customWidth="1"/>
    <col min="3847" max="3847" width="2.19921875" style="196" customWidth="1"/>
    <col min="3848" max="4096" width="3.09765625" style="196"/>
    <col min="4097" max="4097" width="2.69921875" style="196" customWidth="1"/>
    <col min="4098" max="4102" width="3.09765625" style="196" customWidth="1"/>
    <col min="4103" max="4103" width="2.19921875" style="196" customWidth="1"/>
    <col min="4104" max="4352" width="3.09765625" style="196"/>
    <col min="4353" max="4353" width="2.69921875" style="196" customWidth="1"/>
    <col min="4354" max="4358" width="3.09765625" style="196" customWidth="1"/>
    <col min="4359" max="4359" width="2.19921875" style="196" customWidth="1"/>
    <col min="4360" max="4608" width="3.09765625" style="196"/>
    <col min="4609" max="4609" width="2.69921875" style="196" customWidth="1"/>
    <col min="4610" max="4614" width="3.09765625" style="196" customWidth="1"/>
    <col min="4615" max="4615" width="2.19921875" style="196" customWidth="1"/>
    <col min="4616" max="4864" width="3.09765625" style="196"/>
    <col min="4865" max="4865" width="2.69921875" style="196" customWidth="1"/>
    <col min="4866" max="4870" width="3.09765625" style="196" customWidth="1"/>
    <col min="4871" max="4871" width="2.19921875" style="196" customWidth="1"/>
    <col min="4872" max="5120" width="3.09765625" style="196"/>
    <col min="5121" max="5121" width="2.69921875" style="196" customWidth="1"/>
    <col min="5122" max="5126" width="3.09765625" style="196" customWidth="1"/>
    <col min="5127" max="5127" width="2.19921875" style="196" customWidth="1"/>
    <col min="5128" max="5376" width="3.09765625" style="196"/>
    <col min="5377" max="5377" width="2.69921875" style="196" customWidth="1"/>
    <col min="5378" max="5382" width="3.09765625" style="196" customWidth="1"/>
    <col min="5383" max="5383" width="2.19921875" style="196" customWidth="1"/>
    <col min="5384" max="5632" width="3.09765625" style="196"/>
    <col min="5633" max="5633" width="2.69921875" style="196" customWidth="1"/>
    <col min="5634" max="5638" width="3.09765625" style="196" customWidth="1"/>
    <col min="5639" max="5639" width="2.19921875" style="196" customWidth="1"/>
    <col min="5640" max="5888" width="3.09765625" style="196"/>
    <col min="5889" max="5889" width="2.69921875" style="196" customWidth="1"/>
    <col min="5890" max="5894" width="3.09765625" style="196" customWidth="1"/>
    <col min="5895" max="5895" width="2.19921875" style="196" customWidth="1"/>
    <col min="5896" max="6144" width="3.09765625" style="196"/>
    <col min="6145" max="6145" width="2.69921875" style="196" customWidth="1"/>
    <col min="6146" max="6150" width="3.09765625" style="196" customWidth="1"/>
    <col min="6151" max="6151" width="2.19921875" style="196" customWidth="1"/>
    <col min="6152" max="6400" width="3.09765625" style="196"/>
    <col min="6401" max="6401" width="2.69921875" style="196" customWidth="1"/>
    <col min="6402" max="6406" width="3.09765625" style="196" customWidth="1"/>
    <col min="6407" max="6407" width="2.19921875" style="196" customWidth="1"/>
    <col min="6408" max="6656" width="3.09765625" style="196"/>
    <col min="6657" max="6657" width="2.69921875" style="196" customWidth="1"/>
    <col min="6658" max="6662" width="3.09765625" style="196" customWidth="1"/>
    <col min="6663" max="6663" width="2.19921875" style="196" customWidth="1"/>
    <col min="6664" max="6912" width="3.09765625" style="196"/>
    <col min="6913" max="6913" width="2.69921875" style="196" customWidth="1"/>
    <col min="6914" max="6918" width="3.09765625" style="196" customWidth="1"/>
    <col min="6919" max="6919" width="2.19921875" style="196" customWidth="1"/>
    <col min="6920" max="7168" width="3.09765625" style="196"/>
    <col min="7169" max="7169" width="2.69921875" style="196" customWidth="1"/>
    <col min="7170" max="7174" width="3.09765625" style="196" customWidth="1"/>
    <col min="7175" max="7175" width="2.19921875" style="196" customWidth="1"/>
    <col min="7176" max="7424" width="3.09765625" style="196"/>
    <col min="7425" max="7425" width="2.69921875" style="196" customWidth="1"/>
    <col min="7426" max="7430" width="3.09765625" style="196" customWidth="1"/>
    <col min="7431" max="7431" width="2.19921875" style="196" customWidth="1"/>
    <col min="7432" max="7680" width="3.09765625" style="196"/>
    <col min="7681" max="7681" width="2.69921875" style="196" customWidth="1"/>
    <col min="7682" max="7686" width="3.09765625" style="196" customWidth="1"/>
    <col min="7687" max="7687" width="2.19921875" style="196" customWidth="1"/>
    <col min="7688" max="7936" width="3.09765625" style="196"/>
    <col min="7937" max="7937" width="2.69921875" style="196" customWidth="1"/>
    <col min="7938" max="7942" width="3.09765625" style="196" customWidth="1"/>
    <col min="7943" max="7943" width="2.19921875" style="196" customWidth="1"/>
    <col min="7944" max="8192" width="3.09765625" style="196"/>
    <col min="8193" max="8193" width="2.69921875" style="196" customWidth="1"/>
    <col min="8194" max="8198" width="3.09765625" style="196" customWidth="1"/>
    <col min="8199" max="8199" width="2.19921875" style="196" customWidth="1"/>
    <col min="8200" max="8448" width="3.09765625" style="196"/>
    <col min="8449" max="8449" width="2.69921875" style="196" customWidth="1"/>
    <col min="8450" max="8454" width="3.09765625" style="196" customWidth="1"/>
    <col min="8455" max="8455" width="2.19921875" style="196" customWidth="1"/>
    <col min="8456" max="8704" width="3.09765625" style="196"/>
    <col min="8705" max="8705" width="2.69921875" style="196" customWidth="1"/>
    <col min="8706" max="8710" width="3.09765625" style="196" customWidth="1"/>
    <col min="8711" max="8711" width="2.19921875" style="196" customWidth="1"/>
    <col min="8712" max="8960" width="3.09765625" style="196"/>
    <col min="8961" max="8961" width="2.69921875" style="196" customWidth="1"/>
    <col min="8962" max="8966" width="3.09765625" style="196" customWidth="1"/>
    <col min="8967" max="8967" width="2.19921875" style="196" customWidth="1"/>
    <col min="8968" max="9216" width="3.09765625" style="196"/>
    <col min="9217" max="9217" width="2.69921875" style="196" customWidth="1"/>
    <col min="9218" max="9222" width="3.09765625" style="196" customWidth="1"/>
    <col min="9223" max="9223" width="2.19921875" style="196" customWidth="1"/>
    <col min="9224" max="9472" width="3.09765625" style="196"/>
    <col min="9473" max="9473" width="2.69921875" style="196" customWidth="1"/>
    <col min="9474" max="9478" width="3.09765625" style="196" customWidth="1"/>
    <col min="9479" max="9479" width="2.19921875" style="196" customWidth="1"/>
    <col min="9480" max="9728" width="3.09765625" style="196"/>
    <col min="9729" max="9729" width="2.69921875" style="196" customWidth="1"/>
    <col min="9730" max="9734" width="3.09765625" style="196" customWidth="1"/>
    <col min="9735" max="9735" width="2.19921875" style="196" customWidth="1"/>
    <col min="9736" max="9984" width="3.09765625" style="196"/>
    <col min="9985" max="9985" width="2.69921875" style="196" customWidth="1"/>
    <col min="9986" max="9990" width="3.09765625" style="196" customWidth="1"/>
    <col min="9991" max="9991" width="2.19921875" style="196" customWidth="1"/>
    <col min="9992" max="10240" width="3.09765625" style="196"/>
    <col min="10241" max="10241" width="2.69921875" style="196" customWidth="1"/>
    <col min="10242" max="10246" width="3.09765625" style="196" customWidth="1"/>
    <col min="10247" max="10247" width="2.19921875" style="196" customWidth="1"/>
    <col min="10248" max="10496" width="3.09765625" style="196"/>
    <col min="10497" max="10497" width="2.69921875" style="196" customWidth="1"/>
    <col min="10498" max="10502" width="3.09765625" style="196" customWidth="1"/>
    <col min="10503" max="10503" width="2.19921875" style="196" customWidth="1"/>
    <col min="10504" max="10752" width="3.09765625" style="196"/>
    <col min="10753" max="10753" width="2.69921875" style="196" customWidth="1"/>
    <col min="10754" max="10758" width="3.09765625" style="196" customWidth="1"/>
    <col min="10759" max="10759" width="2.19921875" style="196" customWidth="1"/>
    <col min="10760" max="11008" width="3.09765625" style="196"/>
    <col min="11009" max="11009" width="2.69921875" style="196" customWidth="1"/>
    <col min="11010" max="11014" width="3.09765625" style="196" customWidth="1"/>
    <col min="11015" max="11015" width="2.19921875" style="196" customWidth="1"/>
    <col min="11016" max="11264" width="3.09765625" style="196"/>
    <col min="11265" max="11265" width="2.69921875" style="196" customWidth="1"/>
    <col min="11266" max="11270" width="3.09765625" style="196" customWidth="1"/>
    <col min="11271" max="11271" width="2.19921875" style="196" customWidth="1"/>
    <col min="11272" max="11520" width="3.09765625" style="196"/>
    <col min="11521" max="11521" width="2.69921875" style="196" customWidth="1"/>
    <col min="11522" max="11526" width="3.09765625" style="196" customWidth="1"/>
    <col min="11527" max="11527" width="2.19921875" style="196" customWidth="1"/>
    <col min="11528" max="11776" width="3.09765625" style="196"/>
    <col min="11777" max="11777" width="2.69921875" style="196" customWidth="1"/>
    <col min="11778" max="11782" width="3.09765625" style="196" customWidth="1"/>
    <col min="11783" max="11783" width="2.19921875" style="196" customWidth="1"/>
    <col min="11784" max="12032" width="3.09765625" style="196"/>
    <col min="12033" max="12033" width="2.69921875" style="196" customWidth="1"/>
    <col min="12034" max="12038" width="3.09765625" style="196" customWidth="1"/>
    <col min="12039" max="12039" width="2.19921875" style="196" customWidth="1"/>
    <col min="12040" max="12288" width="3.09765625" style="196"/>
    <col min="12289" max="12289" width="2.69921875" style="196" customWidth="1"/>
    <col min="12290" max="12294" width="3.09765625" style="196" customWidth="1"/>
    <col min="12295" max="12295" width="2.19921875" style="196" customWidth="1"/>
    <col min="12296" max="12544" width="3.09765625" style="196"/>
    <col min="12545" max="12545" width="2.69921875" style="196" customWidth="1"/>
    <col min="12546" max="12550" width="3.09765625" style="196" customWidth="1"/>
    <col min="12551" max="12551" width="2.19921875" style="196" customWidth="1"/>
    <col min="12552" max="12800" width="3.09765625" style="196"/>
    <col min="12801" max="12801" width="2.69921875" style="196" customWidth="1"/>
    <col min="12802" max="12806" width="3.09765625" style="196" customWidth="1"/>
    <col min="12807" max="12807" width="2.19921875" style="196" customWidth="1"/>
    <col min="12808" max="13056" width="3.09765625" style="196"/>
    <col min="13057" max="13057" width="2.69921875" style="196" customWidth="1"/>
    <col min="13058" max="13062" width="3.09765625" style="196" customWidth="1"/>
    <col min="13063" max="13063" width="2.19921875" style="196" customWidth="1"/>
    <col min="13064" max="13312" width="3.09765625" style="196"/>
    <col min="13313" max="13313" width="2.69921875" style="196" customWidth="1"/>
    <col min="13314" max="13318" width="3.09765625" style="196" customWidth="1"/>
    <col min="13319" max="13319" width="2.19921875" style="196" customWidth="1"/>
    <col min="13320" max="13568" width="3.09765625" style="196"/>
    <col min="13569" max="13569" width="2.69921875" style="196" customWidth="1"/>
    <col min="13570" max="13574" width="3.09765625" style="196" customWidth="1"/>
    <col min="13575" max="13575" width="2.19921875" style="196" customWidth="1"/>
    <col min="13576" max="13824" width="3.09765625" style="196"/>
    <col min="13825" max="13825" width="2.69921875" style="196" customWidth="1"/>
    <col min="13826" max="13830" width="3.09765625" style="196" customWidth="1"/>
    <col min="13831" max="13831" width="2.19921875" style="196" customWidth="1"/>
    <col min="13832" max="14080" width="3.09765625" style="196"/>
    <col min="14081" max="14081" width="2.69921875" style="196" customWidth="1"/>
    <col min="14082" max="14086" width="3.09765625" style="196" customWidth="1"/>
    <col min="14087" max="14087" width="2.19921875" style="196" customWidth="1"/>
    <col min="14088" max="14336" width="3.09765625" style="196"/>
    <col min="14337" max="14337" width="2.69921875" style="196" customWidth="1"/>
    <col min="14338" max="14342" width="3.09765625" style="196" customWidth="1"/>
    <col min="14343" max="14343" width="2.19921875" style="196" customWidth="1"/>
    <col min="14344" max="14592" width="3.09765625" style="196"/>
    <col min="14593" max="14593" width="2.69921875" style="196" customWidth="1"/>
    <col min="14594" max="14598" width="3.09765625" style="196" customWidth="1"/>
    <col min="14599" max="14599" width="2.19921875" style="196" customWidth="1"/>
    <col min="14600" max="14848" width="3.09765625" style="196"/>
    <col min="14849" max="14849" width="2.69921875" style="196" customWidth="1"/>
    <col min="14850" max="14854" width="3.09765625" style="196" customWidth="1"/>
    <col min="14855" max="14855" width="2.19921875" style="196" customWidth="1"/>
    <col min="14856" max="15104" width="3.09765625" style="196"/>
    <col min="15105" max="15105" width="2.69921875" style="196" customWidth="1"/>
    <col min="15106" max="15110" width="3.09765625" style="196" customWidth="1"/>
    <col min="15111" max="15111" width="2.19921875" style="196" customWidth="1"/>
    <col min="15112" max="15360" width="3.09765625" style="196"/>
    <col min="15361" max="15361" width="2.69921875" style="196" customWidth="1"/>
    <col min="15362" max="15366" width="3.09765625" style="196" customWidth="1"/>
    <col min="15367" max="15367" width="2.19921875" style="196" customWidth="1"/>
    <col min="15368" max="15616" width="3.09765625" style="196"/>
    <col min="15617" max="15617" width="2.69921875" style="196" customWidth="1"/>
    <col min="15618" max="15622" width="3.09765625" style="196" customWidth="1"/>
    <col min="15623" max="15623" width="2.19921875" style="196" customWidth="1"/>
    <col min="15624" max="15872" width="3.09765625" style="196"/>
    <col min="15873" max="15873" width="2.69921875" style="196" customWidth="1"/>
    <col min="15874" max="15878" width="3.09765625" style="196" customWidth="1"/>
    <col min="15879" max="15879" width="2.19921875" style="196" customWidth="1"/>
    <col min="15880" max="16128" width="3.09765625" style="196"/>
    <col min="16129" max="16129" width="2.69921875" style="196" customWidth="1"/>
    <col min="16130" max="16134" width="3.09765625" style="196" customWidth="1"/>
    <col min="16135" max="16135" width="2.19921875" style="196" customWidth="1"/>
    <col min="16136" max="16384" width="3.09765625" style="196"/>
  </cols>
  <sheetData>
    <row r="1" spans="1:25" s="1071" customFormat="1">
      <c r="A1" s="1068"/>
      <c r="B1" s="1069"/>
      <c r="C1" s="1069"/>
      <c r="D1" s="1069"/>
      <c r="E1" s="1069"/>
      <c r="F1" s="1069"/>
      <c r="G1" s="1069"/>
      <c r="H1" s="1069"/>
      <c r="I1" s="1069"/>
      <c r="J1" s="1069"/>
      <c r="K1" s="1069"/>
      <c r="L1" s="1069"/>
      <c r="M1" s="1069"/>
      <c r="N1" s="1069"/>
      <c r="O1" s="1069"/>
      <c r="P1" s="1069"/>
      <c r="Q1" s="1069"/>
      <c r="R1" s="1069"/>
      <c r="S1" s="1069"/>
      <c r="T1" s="1069"/>
      <c r="U1" s="1069"/>
      <c r="V1" s="1069"/>
      <c r="W1" s="1069"/>
      <c r="X1" s="1069"/>
      <c r="Y1" s="1070"/>
    </row>
    <row r="2" spans="1:25" s="1071" customFormat="1">
      <c r="A2" s="1072" t="s">
        <v>521</v>
      </c>
      <c r="B2" s="206"/>
      <c r="C2" s="206"/>
      <c r="D2" s="206"/>
      <c r="E2" s="206"/>
      <c r="F2" s="206"/>
      <c r="G2" s="206"/>
      <c r="H2" s="206"/>
      <c r="I2" s="206"/>
      <c r="J2" s="206"/>
      <c r="K2" s="206"/>
      <c r="L2" s="206"/>
      <c r="M2" s="206"/>
      <c r="N2" s="206"/>
      <c r="O2" s="206"/>
      <c r="P2" s="206"/>
      <c r="Q2" s="206"/>
      <c r="R2" s="206"/>
      <c r="S2" s="206"/>
      <c r="T2" s="206"/>
      <c r="U2" s="206"/>
      <c r="V2" s="206"/>
      <c r="W2" s="206"/>
      <c r="X2" s="206"/>
      <c r="Y2" s="1073"/>
    </row>
    <row r="3" spans="1:25" s="1071" customFormat="1">
      <c r="A3" s="1072"/>
      <c r="B3" s="206"/>
      <c r="C3" s="206"/>
      <c r="D3" s="206"/>
      <c r="E3" s="206"/>
      <c r="F3" s="367"/>
      <c r="G3" s="367"/>
      <c r="H3" s="367"/>
      <c r="I3" s="367"/>
      <c r="J3" s="367"/>
      <c r="K3" s="367"/>
      <c r="L3" s="367"/>
      <c r="M3" s="367"/>
      <c r="N3" s="367"/>
      <c r="O3" s="367"/>
      <c r="P3" s="367"/>
      <c r="Q3" s="367"/>
      <c r="R3" s="367"/>
      <c r="S3" s="752"/>
      <c r="T3" s="752"/>
      <c r="U3" s="752"/>
      <c r="V3" s="752"/>
      <c r="W3" s="752"/>
      <c r="X3" s="752"/>
      <c r="Y3" s="1125"/>
    </row>
    <row r="4" spans="1:25" s="1071" customFormat="1">
      <c r="A4" s="1076" t="s">
        <v>469</v>
      </c>
      <c r="B4" s="1077"/>
      <c r="C4" s="1077"/>
      <c r="D4" s="1077"/>
      <c r="E4" s="1077"/>
      <c r="F4" s="1106"/>
      <c r="G4" s="1106"/>
      <c r="H4" s="1106"/>
      <c r="I4" s="1106"/>
      <c r="J4" s="1106"/>
      <c r="K4" s="1106"/>
      <c r="L4" s="1106"/>
      <c r="M4" s="1106"/>
      <c r="N4" s="1106"/>
      <c r="O4" s="1106"/>
      <c r="P4" s="1106"/>
      <c r="Q4" s="1106"/>
      <c r="R4" s="1106"/>
      <c r="S4" s="1106"/>
      <c r="T4" s="1106"/>
      <c r="U4" s="1106"/>
      <c r="V4" s="1106"/>
      <c r="W4" s="1106"/>
      <c r="X4" s="1106"/>
      <c r="Y4" s="1085"/>
    </row>
    <row r="5" spans="1:25" s="1071" customFormat="1">
      <c r="A5" s="1076"/>
      <c r="B5" s="1077"/>
      <c r="C5" s="1077"/>
      <c r="D5" s="1077"/>
      <c r="E5" s="1077"/>
      <c r="F5" s="1106"/>
      <c r="G5" s="1106"/>
      <c r="H5" s="1106"/>
      <c r="I5" s="1106"/>
      <c r="J5" s="1106"/>
      <c r="K5" s="1106"/>
      <c r="L5" s="1106"/>
      <c r="M5" s="1106"/>
      <c r="N5" s="1106"/>
      <c r="O5" s="1106"/>
      <c r="P5" s="1106"/>
      <c r="Q5" s="1106"/>
      <c r="R5" s="1106"/>
      <c r="S5" s="1106"/>
      <c r="T5" s="1106"/>
      <c r="U5" s="1106"/>
      <c r="V5" s="1106"/>
      <c r="W5" s="1106"/>
      <c r="X5" s="1106"/>
      <c r="Y5" s="1085"/>
    </row>
    <row r="6" spans="1:25" s="1071" customFormat="1">
      <c r="A6" s="1076"/>
      <c r="B6" s="139" t="s">
        <v>470</v>
      </c>
      <c r="C6" s="139"/>
      <c r="D6" s="139"/>
      <c r="E6" s="139"/>
      <c r="F6" s="139"/>
      <c r="G6" s="139"/>
      <c r="H6" s="139"/>
      <c r="I6" s="139"/>
      <c r="J6" s="139"/>
      <c r="K6" s="139"/>
      <c r="L6" s="139"/>
      <c r="M6" s="139"/>
      <c r="N6" s="139"/>
      <c r="O6" s="139"/>
      <c r="P6" s="139"/>
      <c r="Q6" s="139"/>
      <c r="R6" s="139"/>
      <c r="S6" s="139"/>
      <c r="T6" s="139"/>
      <c r="U6" s="139"/>
      <c r="V6" s="139"/>
      <c r="W6" s="139"/>
      <c r="X6" s="139"/>
      <c r="Y6" s="352"/>
    </row>
    <row r="7" spans="1:25" s="1071" customFormat="1">
      <c r="A7" s="1076"/>
      <c r="B7" s="1106"/>
      <c r="C7" s="1106"/>
      <c r="D7" s="1106"/>
      <c r="E7" s="1106"/>
      <c r="F7" s="1106"/>
      <c r="G7" s="1106"/>
      <c r="H7" s="1106"/>
      <c r="I7" s="1106"/>
      <c r="J7" s="1106"/>
      <c r="K7" s="1106"/>
      <c r="L7" s="1106"/>
      <c r="M7" s="1106"/>
      <c r="N7" s="1106"/>
      <c r="O7" s="1106"/>
      <c r="P7" s="1106"/>
      <c r="Q7" s="1106"/>
      <c r="R7" s="1106"/>
      <c r="S7" s="1106"/>
      <c r="T7" s="1106"/>
      <c r="U7" s="1106"/>
      <c r="V7" s="1106"/>
      <c r="W7" s="1106"/>
      <c r="X7" s="1106"/>
      <c r="Y7" s="1085"/>
    </row>
    <row r="8" spans="1:25" s="1071" customFormat="1" ht="20.25" customHeight="1">
      <c r="A8" s="1076"/>
      <c r="B8" s="1033" t="s">
        <v>471</v>
      </c>
      <c r="C8" s="1034"/>
      <c r="D8" s="1034"/>
      <c r="E8" s="1034"/>
      <c r="F8" s="1034"/>
      <c r="G8" s="1035"/>
      <c r="H8" s="1033" t="s">
        <v>472</v>
      </c>
      <c r="I8" s="1034"/>
      <c r="J8" s="1034"/>
      <c r="K8" s="1034"/>
      <c r="L8" s="1034"/>
      <c r="M8" s="1034"/>
      <c r="N8" s="1035"/>
      <c r="O8" s="1033" t="s">
        <v>473</v>
      </c>
      <c r="P8" s="1034"/>
      <c r="Q8" s="1034"/>
      <c r="R8" s="1034"/>
      <c r="S8" s="1035"/>
      <c r="T8" s="1033" t="s">
        <v>474</v>
      </c>
      <c r="U8" s="1034"/>
      <c r="V8" s="1034"/>
      <c r="W8" s="1034"/>
      <c r="X8" s="1035"/>
      <c r="Y8" s="1085"/>
    </row>
    <row r="9" spans="1:25" s="1071" customFormat="1" ht="36" customHeight="1">
      <c r="A9" s="1076"/>
      <c r="B9" s="1126"/>
      <c r="C9" s="1127"/>
      <c r="D9" s="1127"/>
      <c r="E9" s="1127"/>
      <c r="F9" s="1127"/>
      <c r="G9" s="1128"/>
      <c r="H9" s="1126"/>
      <c r="I9" s="1127"/>
      <c r="J9" s="1127"/>
      <c r="K9" s="1127"/>
      <c r="L9" s="1127"/>
      <c r="M9" s="1127"/>
      <c r="N9" s="1128"/>
      <c r="O9" s="1029" t="s">
        <v>475</v>
      </c>
      <c r="P9" s="1129"/>
      <c r="Q9" s="1129"/>
      <c r="R9" s="1129"/>
      <c r="S9" s="1130"/>
      <c r="T9" s="1029" t="s">
        <v>476</v>
      </c>
      <c r="U9" s="1129"/>
      <c r="V9" s="1129"/>
      <c r="W9" s="1129"/>
      <c r="X9" s="1130"/>
      <c r="Y9" s="1085"/>
    </row>
    <row r="10" spans="1:25" s="1071" customFormat="1" ht="20.25" customHeight="1">
      <c r="A10" s="1076"/>
      <c r="B10" s="1082" t="s">
        <v>477</v>
      </c>
      <c r="C10" s="1083" t="s">
        <v>478</v>
      </c>
      <c r="D10" s="1131"/>
      <c r="E10" s="1131"/>
      <c r="F10" s="1131"/>
      <c r="G10" s="1131"/>
      <c r="H10" s="1131"/>
      <c r="I10" s="1131"/>
      <c r="J10" s="1131"/>
      <c r="K10" s="1131"/>
      <c r="L10" s="1131"/>
      <c r="M10" s="1131"/>
      <c r="N10" s="1084"/>
      <c r="O10" s="1033" t="s">
        <v>479</v>
      </c>
      <c r="P10" s="1034"/>
      <c r="Q10" s="1034"/>
      <c r="R10" s="1034"/>
      <c r="S10" s="1034"/>
      <c r="T10" s="1034"/>
      <c r="U10" s="1034"/>
      <c r="V10" s="1034"/>
      <c r="W10" s="1034"/>
      <c r="X10" s="1035"/>
      <c r="Y10" s="1085"/>
    </row>
    <row r="11" spans="1:25" s="1071" customFormat="1">
      <c r="A11" s="1076"/>
      <c r="B11" s="1132"/>
      <c r="C11" s="1039"/>
      <c r="D11" s="758"/>
      <c r="E11" s="758"/>
      <c r="F11" s="758"/>
      <c r="G11" s="758"/>
      <c r="H11" s="758"/>
      <c r="I11" s="758"/>
      <c r="J11" s="758"/>
      <c r="K11" s="758"/>
      <c r="L11" s="758"/>
      <c r="M11" s="758"/>
      <c r="N11" s="758"/>
      <c r="O11" s="758"/>
      <c r="P11" s="758"/>
      <c r="Q11" s="758"/>
      <c r="R11" s="758"/>
      <c r="S11" s="758"/>
      <c r="T11" s="758"/>
      <c r="U11" s="758"/>
      <c r="V11" s="758"/>
      <c r="W11" s="758"/>
      <c r="X11" s="1040"/>
      <c r="Y11" s="1085"/>
    </row>
    <row r="12" spans="1:25" s="1071" customFormat="1">
      <c r="A12" s="1076"/>
      <c r="B12" s="1132"/>
      <c r="C12" s="1039"/>
      <c r="D12" s="758"/>
      <c r="E12" s="758"/>
      <c r="F12" s="758"/>
      <c r="G12" s="758"/>
      <c r="H12" s="758"/>
      <c r="I12" s="758"/>
      <c r="J12" s="758"/>
      <c r="K12" s="758"/>
      <c r="L12" s="758"/>
      <c r="M12" s="758"/>
      <c r="N12" s="758"/>
      <c r="O12" s="758"/>
      <c r="P12" s="758"/>
      <c r="Q12" s="758"/>
      <c r="R12" s="758"/>
      <c r="S12" s="758"/>
      <c r="T12" s="758"/>
      <c r="U12" s="758"/>
      <c r="V12" s="758"/>
      <c r="W12" s="758"/>
      <c r="X12" s="1040"/>
      <c r="Y12" s="1085"/>
    </row>
    <row r="13" spans="1:25" s="1071" customFormat="1">
      <c r="A13" s="1076"/>
      <c r="B13" s="1132"/>
      <c r="C13" s="1039"/>
      <c r="D13" s="758"/>
      <c r="E13" s="758"/>
      <c r="F13" s="758"/>
      <c r="G13" s="758"/>
      <c r="H13" s="758"/>
      <c r="I13" s="758"/>
      <c r="J13" s="758"/>
      <c r="K13" s="758"/>
      <c r="L13" s="758"/>
      <c r="M13" s="758"/>
      <c r="N13" s="758"/>
      <c r="O13" s="758"/>
      <c r="P13" s="758"/>
      <c r="Q13" s="758"/>
      <c r="R13" s="758"/>
      <c r="S13" s="758"/>
      <c r="T13" s="758"/>
      <c r="U13" s="758"/>
      <c r="V13" s="758"/>
      <c r="W13" s="758"/>
      <c r="X13" s="1040"/>
      <c r="Y13" s="1085"/>
    </row>
    <row r="14" spans="1:25" s="1071" customFormat="1">
      <c r="A14" s="1076"/>
      <c r="B14" s="1089"/>
      <c r="C14" s="1041"/>
      <c r="D14" s="1042"/>
      <c r="E14" s="1042"/>
      <c r="F14" s="1042"/>
      <c r="G14" s="1042"/>
      <c r="H14" s="1042"/>
      <c r="I14" s="1042"/>
      <c r="J14" s="1042"/>
      <c r="K14" s="1042"/>
      <c r="L14" s="1042"/>
      <c r="M14" s="1042"/>
      <c r="N14" s="1042"/>
      <c r="O14" s="1042"/>
      <c r="P14" s="1042"/>
      <c r="Q14" s="1042"/>
      <c r="R14" s="1042"/>
      <c r="S14" s="1042"/>
      <c r="T14" s="1042"/>
      <c r="U14" s="1042"/>
      <c r="V14" s="1042"/>
      <c r="W14" s="1042"/>
      <c r="X14" s="1043"/>
      <c r="Y14" s="1085"/>
    </row>
    <row r="15" spans="1:25" s="1071" customFormat="1" ht="18.75" customHeight="1">
      <c r="A15" s="1076"/>
      <c r="B15" s="1106"/>
      <c r="C15" s="1106"/>
      <c r="D15" s="1106"/>
      <c r="E15" s="1106"/>
      <c r="F15" s="1106"/>
      <c r="G15" s="1106"/>
      <c r="H15" s="1106"/>
      <c r="I15" s="1106"/>
      <c r="J15" s="1106"/>
      <c r="K15" s="1106"/>
      <c r="L15" s="1106"/>
      <c r="M15" s="1106"/>
      <c r="N15" s="1106"/>
      <c r="O15" s="1106"/>
      <c r="P15" s="1106"/>
      <c r="Q15" s="1106"/>
      <c r="R15" s="1106"/>
      <c r="S15" s="1106"/>
      <c r="T15" s="1106"/>
      <c r="U15" s="1106"/>
      <c r="V15" s="1106"/>
      <c r="W15" s="1106"/>
      <c r="X15" s="1106"/>
      <c r="Y15" s="1085"/>
    </row>
    <row r="16" spans="1:25" s="1071" customFormat="1">
      <c r="A16" s="1076"/>
      <c r="B16" s="139" t="s">
        <v>480</v>
      </c>
      <c r="C16" s="1106"/>
      <c r="D16" s="1106"/>
      <c r="E16" s="1106"/>
      <c r="F16" s="1106"/>
      <c r="G16" s="1106"/>
      <c r="H16" s="1106"/>
      <c r="I16" s="1106"/>
      <c r="J16" s="1106"/>
      <c r="K16" s="1106"/>
      <c r="L16" s="1106"/>
      <c r="M16" s="1106"/>
      <c r="N16" s="1106"/>
      <c r="O16" s="1106"/>
      <c r="P16" s="1106"/>
      <c r="Q16" s="1106"/>
      <c r="R16" s="1106"/>
      <c r="S16" s="1106"/>
      <c r="T16" s="1106"/>
      <c r="U16" s="1106"/>
      <c r="V16" s="1106"/>
      <c r="W16" s="1106"/>
      <c r="X16" s="1106"/>
      <c r="Y16" s="1085"/>
    </row>
    <row r="17" spans="1:25" s="1071" customFormat="1">
      <c r="A17" s="1076"/>
      <c r="B17" s="139"/>
      <c r="C17" s="1106"/>
      <c r="D17" s="1106"/>
      <c r="E17" s="1106"/>
      <c r="F17" s="1106"/>
      <c r="G17" s="1106"/>
      <c r="H17" s="1106"/>
      <c r="I17" s="1106"/>
      <c r="J17" s="1106"/>
      <c r="K17" s="1106"/>
      <c r="L17" s="1106"/>
      <c r="M17" s="1106"/>
      <c r="N17" s="1106"/>
      <c r="O17" s="1106"/>
      <c r="P17" s="1106"/>
      <c r="Q17" s="1106"/>
      <c r="R17" s="1106"/>
      <c r="S17" s="1106"/>
      <c r="T17" s="1106"/>
      <c r="U17" s="1106"/>
      <c r="V17" s="1106"/>
      <c r="W17" s="1106"/>
      <c r="X17" s="1106"/>
      <c r="Y17" s="1085"/>
    </row>
    <row r="18" spans="1:25" s="1071" customFormat="1" ht="20.25" customHeight="1">
      <c r="A18" s="1076"/>
      <c r="B18" s="1033" t="s">
        <v>481</v>
      </c>
      <c r="C18" s="1034"/>
      <c r="D18" s="1034"/>
      <c r="E18" s="1034"/>
      <c r="F18" s="1034"/>
      <c r="G18" s="1035"/>
      <c r="H18" s="1033" t="s">
        <v>482</v>
      </c>
      <c r="I18" s="1034"/>
      <c r="J18" s="1034"/>
      <c r="K18" s="1034"/>
      <c r="L18" s="1034"/>
      <c r="M18" s="1034"/>
      <c r="N18" s="1034"/>
      <c r="O18" s="1034"/>
      <c r="P18" s="1034"/>
      <c r="Q18" s="1034"/>
      <c r="R18" s="1034"/>
      <c r="S18" s="1034"/>
      <c r="T18" s="1034"/>
      <c r="U18" s="1034"/>
      <c r="V18" s="1034"/>
      <c r="W18" s="1034"/>
      <c r="X18" s="1035"/>
      <c r="Y18" s="1085"/>
    </row>
    <row r="19" spans="1:25" s="1071" customFormat="1" ht="40.5" customHeight="1">
      <c r="A19" s="1076"/>
      <c r="B19" s="1126"/>
      <c r="C19" s="1127"/>
      <c r="D19" s="1127"/>
      <c r="E19" s="1127"/>
      <c r="F19" s="1127"/>
      <c r="G19" s="1128"/>
      <c r="H19" s="1126"/>
      <c r="I19" s="1127"/>
      <c r="J19" s="1127"/>
      <c r="K19" s="1127"/>
      <c r="L19" s="1127"/>
      <c r="M19" s="1127"/>
      <c r="N19" s="1127"/>
      <c r="O19" s="1030"/>
      <c r="P19" s="1129"/>
      <c r="Q19" s="1129"/>
      <c r="R19" s="1129"/>
      <c r="S19" s="1129"/>
      <c r="T19" s="1030"/>
      <c r="U19" s="1129"/>
      <c r="V19" s="1129"/>
      <c r="W19" s="1129"/>
      <c r="X19" s="1130"/>
      <c r="Y19" s="1085"/>
    </row>
    <row r="20" spans="1:25" s="1071" customFormat="1" ht="20.25" customHeight="1">
      <c r="A20" s="1076"/>
      <c r="B20" s="139"/>
      <c r="C20" s="1106"/>
      <c r="D20" s="1106"/>
      <c r="E20" s="1106"/>
      <c r="F20" s="1106"/>
      <c r="G20" s="1106"/>
      <c r="H20" s="1106"/>
      <c r="I20" s="1106"/>
      <c r="J20" s="1106"/>
      <c r="K20" s="1106"/>
      <c r="L20" s="1106"/>
      <c r="M20" s="1106"/>
      <c r="N20" s="1106"/>
      <c r="O20" s="1106"/>
      <c r="P20" s="1106"/>
      <c r="Q20" s="1106"/>
      <c r="R20" s="1106"/>
      <c r="S20" s="1106"/>
      <c r="T20" s="1106"/>
      <c r="U20" s="1106"/>
      <c r="V20" s="1106"/>
      <c r="W20" s="1106"/>
      <c r="X20" s="1106"/>
      <c r="Y20" s="1085"/>
    </row>
    <row r="21" spans="1:25" s="1071" customFormat="1">
      <c r="A21" s="1076"/>
      <c r="B21" s="139" t="s">
        <v>483</v>
      </c>
      <c r="C21" s="1106"/>
      <c r="D21" s="1106"/>
      <c r="E21" s="1106"/>
      <c r="F21" s="1106"/>
      <c r="G21" s="1106"/>
      <c r="H21" s="1106"/>
      <c r="I21" s="1106"/>
      <c r="J21" s="1106"/>
      <c r="K21" s="1106"/>
      <c r="L21" s="1106"/>
      <c r="M21" s="1106"/>
      <c r="N21" s="1106"/>
      <c r="O21" s="1106"/>
      <c r="P21" s="1106"/>
      <c r="Q21" s="1106"/>
      <c r="R21" s="1106"/>
      <c r="S21" s="1106"/>
      <c r="T21" s="1106"/>
      <c r="U21" s="1106"/>
      <c r="V21" s="1106"/>
      <c r="W21" s="1106"/>
      <c r="X21" s="1106"/>
      <c r="Y21" s="1085"/>
    </row>
    <row r="22" spans="1:25" s="1071" customFormat="1">
      <c r="A22" s="1076"/>
      <c r="B22" s="139"/>
      <c r="C22" s="1106"/>
      <c r="D22" s="1106"/>
      <c r="E22" s="1106"/>
      <c r="F22" s="1106"/>
      <c r="G22" s="1106"/>
      <c r="H22" s="1106"/>
      <c r="I22" s="1106"/>
      <c r="J22" s="1106"/>
      <c r="K22" s="1106"/>
      <c r="L22" s="1106"/>
      <c r="M22" s="1106"/>
      <c r="N22" s="1106"/>
      <c r="O22" s="1106"/>
      <c r="P22" s="1106"/>
      <c r="Q22" s="1106"/>
      <c r="R22" s="1106"/>
      <c r="S22" s="1106"/>
      <c r="T22" s="1106"/>
      <c r="U22" s="1106"/>
      <c r="V22" s="1106"/>
      <c r="W22" s="1106"/>
      <c r="X22" s="1106"/>
      <c r="Y22" s="1085"/>
    </row>
    <row r="23" spans="1:25" s="1071" customFormat="1" ht="60" customHeight="1">
      <c r="A23" s="1076"/>
      <c r="B23" s="1133"/>
      <c r="C23" s="1134"/>
      <c r="D23" s="1134"/>
      <c r="E23" s="1134"/>
      <c r="F23" s="1134"/>
      <c r="G23" s="1134"/>
      <c r="H23" s="1134"/>
      <c r="I23" s="1134"/>
      <c r="J23" s="1134"/>
      <c r="K23" s="1134"/>
      <c r="L23" s="1134"/>
      <c r="M23" s="1134"/>
      <c r="N23" s="1134"/>
      <c r="O23" s="1134"/>
      <c r="P23" s="1134"/>
      <c r="Q23" s="1134"/>
      <c r="R23" s="1134"/>
      <c r="S23" s="1134"/>
      <c r="T23" s="1134"/>
      <c r="U23" s="1134"/>
      <c r="V23" s="1134"/>
      <c r="W23" s="1134"/>
      <c r="X23" s="1135"/>
      <c r="Y23" s="1085"/>
    </row>
    <row r="24" spans="1:25" s="1071" customFormat="1">
      <c r="A24" s="1076"/>
      <c r="B24" s="1106"/>
      <c r="C24" s="1106"/>
      <c r="D24" s="1106"/>
      <c r="E24" s="1106"/>
      <c r="F24" s="1106"/>
      <c r="G24" s="1106"/>
      <c r="H24" s="1106"/>
      <c r="I24" s="1106"/>
      <c r="J24" s="1106"/>
      <c r="K24" s="1106"/>
      <c r="L24" s="1106"/>
      <c r="M24" s="1106"/>
      <c r="N24" s="1106"/>
      <c r="O24" s="1106"/>
      <c r="P24" s="1106"/>
      <c r="Q24" s="1106"/>
      <c r="R24" s="1106"/>
      <c r="S24" s="1106"/>
      <c r="T24" s="1106"/>
      <c r="U24" s="1106"/>
      <c r="V24" s="1106"/>
      <c r="W24" s="1106"/>
      <c r="X24" s="1106"/>
      <c r="Y24" s="1085"/>
    </row>
    <row r="25" spans="1:25" s="1071" customFormat="1">
      <c r="A25" s="1076"/>
      <c r="B25" s="139" t="s">
        <v>484</v>
      </c>
      <c r="C25" s="1106"/>
      <c r="D25" s="1106"/>
      <c r="E25" s="1106"/>
      <c r="F25" s="1106"/>
      <c r="G25" s="1106"/>
      <c r="H25" s="1106"/>
      <c r="I25" s="1106"/>
      <c r="J25" s="1106"/>
      <c r="K25" s="1106"/>
      <c r="L25" s="1106"/>
      <c r="M25" s="1106"/>
      <c r="N25" s="1106"/>
      <c r="O25" s="1106"/>
      <c r="P25" s="1106"/>
      <c r="Q25" s="1106"/>
      <c r="R25" s="1106"/>
      <c r="S25" s="1106"/>
      <c r="T25" s="1106"/>
      <c r="U25" s="1106"/>
      <c r="V25" s="1106"/>
      <c r="W25" s="1106"/>
      <c r="X25" s="1106"/>
      <c r="Y25" s="1085"/>
    </row>
    <row r="26" spans="1:25" s="1071" customFormat="1">
      <c r="A26" s="1076"/>
      <c r="B26" s="139"/>
      <c r="C26" s="1106"/>
      <c r="D26" s="1106"/>
      <c r="E26" s="1106"/>
      <c r="F26" s="1106"/>
      <c r="G26" s="1106"/>
      <c r="H26" s="1106"/>
      <c r="I26" s="1106"/>
      <c r="J26" s="1106"/>
      <c r="K26" s="1106"/>
      <c r="L26" s="1106"/>
      <c r="M26" s="1106"/>
      <c r="N26" s="1106"/>
      <c r="O26" s="1106"/>
      <c r="P26" s="1106"/>
      <c r="Q26" s="1106"/>
      <c r="R26" s="1106"/>
      <c r="S26" s="1106"/>
      <c r="T26" s="1106"/>
      <c r="U26" s="1106"/>
      <c r="V26" s="1106"/>
      <c r="W26" s="1106"/>
      <c r="X26" s="1106"/>
      <c r="Y26" s="1085"/>
    </row>
    <row r="27" spans="1:25" s="1071" customFormat="1" ht="20.100000000000001" customHeight="1">
      <c r="A27" s="1076"/>
      <c r="B27" s="1036" t="s">
        <v>485</v>
      </c>
      <c r="C27" s="1080"/>
      <c r="D27" s="1080"/>
      <c r="E27" s="1080"/>
      <c r="F27" s="1081"/>
      <c r="G27" s="1079" t="s">
        <v>486</v>
      </c>
      <c r="H27" s="1037"/>
      <c r="I27" s="1037"/>
      <c r="J27" s="1037"/>
      <c r="K27" s="1037"/>
      <c r="L27" s="1037"/>
      <c r="M27" s="1037"/>
      <c r="N27" s="1037"/>
      <c r="O27" s="1037"/>
      <c r="P27" s="1037"/>
      <c r="Q27" s="1038"/>
      <c r="R27" s="1037" t="s">
        <v>479</v>
      </c>
      <c r="S27" s="1037"/>
      <c r="T27" s="1037"/>
      <c r="U27" s="1037"/>
      <c r="V27" s="1037"/>
      <c r="W27" s="1037"/>
      <c r="X27" s="1038"/>
      <c r="Y27" s="1085"/>
    </row>
    <row r="28" spans="1:25" s="1071" customFormat="1" ht="20.100000000000001" customHeight="1">
      <c r="A28" s="1076"/>
      <c r="B28" s="1136"/>
      <c r="C28" s="1137"/>
      <c r="D28" s="1137"/>
      <c r="E28" s="1137"/>
      <c r="F28" s="1138"/>
      <c r="G28" s="1041"/>
      <c r="H28" s="1042"/>
      <c r="I28" s="1042"/>
      <c r="J28" s="1042"/>
      <c r="K28" s="1042"/>
      <c r="L28" s="1042"/>
      <c r="M28" s="1042"/>
      <c r="N28" s="1042"/>
      <c r="O28" s="1042"/>
      <c r="P28" s="1042"/>
      <c r="Q28" s="1043"/>
      <c r="R28" s="1042"/>
      <c r="S28" s="1042"/>
      <c r="T28" s="1042"/>
      <c r="U28" s="1042"/>
      <c r="V28" s="1042"/>
      <c r="W28" s="1042"/>
      <c r="X28" s="1043"/>
      <c r="Y28" s="1085"/>
    </row>
    <row r="29" spans="1:25" s="1071" customFormat="1" ht="30" customHeight="1">
      <c r="A29" s="1076"/>
      <c r="B29" s="1086"/>
      <c r="C29" s="1087"/>
      <c r="D29" s="1087"/>
      <c r="E29" s="1087"/>
      <c r="F29" s="1088"/>
      <c r="G29" s="1126"/>
      <c r="H29" s="1127"/>
      <c r="I29" s="1127"/>
      <c r="J29" s="1127"/>
      <c r="K29" s="1127"/>
      <c r="L29" s="1127"/>
      <c r="M29" s="1127"/>
      <c r="N29" s="1127"/>
      <c r="O29" s="1127"/>
      <c r="P29" s="1127"/>
      <c r="Q29" s="1127"/>
      <c r="R29" s="1127"/>
      <c r="S29" s="1127"/>
      <c r="T29" s="1127"/>
      <c r="U29" s="1127"/>
      <c r="V29" s="1127"/>
      <c r="W29" s="1127"/>
      <c r="X29" s="1128"/>
      <c r="Y29" s="1085"/>
    </row>
    <row r="30" spans="1:25" s="1071" customFormat="1">
      <c r="A30" s="1076"/>
      <c r="B30" s="139"/>
      <c r="C30" s="1106"/>
      <c r="D30" s="1106"/>
      <c r="E30" s="1106"/>
      <c r="F30" s="1106"/>
      <c r="G30" s="1106"/>
      <c r="H30" s="1106"/>
      <c r="I30" s="1106"/>
      <c r="J30" s="1106"/>
      <c r="K30" s="1106"/>
      <c r="L30" s="1106"/>
      <c r="M30" s="1106"/>
      <c r="N30" s="1106"/>
      <c r="O30" s="1106"/>
      <c r="P30" s="1106"/>
      <c r="Q30" s="1106"/>
      <c r="R30" s="1106"/>
      <c r="S30" s="1106"/>
      <c r="T30" s="1106"/>
      <c r="U30" s="1106"/>
      <c r="V30" s="1106"/>
      <c r="W30" s="1106"/>
      <c r="X30" s="1106"/>
      <c r="Y30" s="1085"/>
    </row>
    <row r="31" spans="1:25" s="1071" customFormat="1">
      <c r="A31" s="1139"/>
      <c r="B31" s="1140" t="s">
        <v>487</v>
      </c>
      <c r="C31" s="1141"/>
      <c r="D31" s="1141"/>
      <c r="E31" s="1141"/>
      <c r="F31" s="1141"/>
      <c r="G31" s="1141"/>
      <c r="H31" s="1141"/>
      <c r="I31" s="1141"/>
      <c r="J31" s="1141"/>
      <c r="K31" s="1141"/>
      <c r="L31" s="1141"/>
      <c r="M31" s="1141"/>
      <c r="N31" s="1141"/>
      <c r="O31" s="1141"/>
      <c r="P31" s="1141"/>
      <c r="Q31" s="1141"/>
      <c r="R31" s="1141"/>
      <c r="S31" s="1141"/>
      <c r="T31" s="1141"/>
      <c r="U31" s="1141"/>
      <c r="V31" s="1141"/>
      <c r="W31" s="1141"/>
      <c r="X31" s="1141"/>
      <c r="Y31" s="1142"/>
    </row>
    <row r="32" spans="1:25" s="1071" customFormat="1">
      <c r="A32" s="1139"/>
      <c r="B32" s="1140" t="s">
        <v>488</v>
      </c>
      <c r="C32" s="1141"/>
      <c r="D32" s="1141"/>
      <c r="E32" s="1141"/>
      <c r="F32" s="1141"/>
      <c r="G32" s="1141"/>
      <c r="H32" s="1141"/>
      <c r="I32" s="1141"/>
      <c r="J32" s="1141"/>
      <c r="K32" s="1141"/>
      <c r="L32" s="1141"/>
      <c r="M32" s="1141"/>
      <c r="N32" s="1141"/>
      <c r="O32" s="1141"/>
      <c r="P32" s="1141"/>
      <c r="Q32" s="1141"/>
      <c r="R32" s="1141"/>
      <c r="S32" s="1141"/>
      <c r="T32" s="1141"/>
      <c r="U32" s="1141"/>
      <c r="V32" s="1141"/>
      <c r="W32" s="1141"/>
      <c r="X32" s="1141"/>
      <c r="Y32" s="1142"/>
    </row>
    <row r="33" spans="1:25" s="1071" customFormat="1">
      <c r="A33" s="1143"/>
      <c r="B33" s="1144" t="s">
        <v>489</v>
      </c>
      <c r="C33" s="1144"/>
      <c r="D33" s="1144"/>
      <c r="E33" s="1144"/>
      <c r="F33" s="1144"/>
      <c r="G33" s="1144"/>
      <c r="H33" s="1144"/>
      <c r="I33" s="1144"/>
      <c r="J33" s="1144"/>
      <c r="K33" s="1144"/>
      <c r="L33" s="1144"/>
      <c r="M33" s="1144"/>
      <c r="N33" s="1144"/>
      <c r="O33" s="1144"/>
      <c r="P33" s="1144"/>
      <c r="Q33" s="1144"/>
      <c r="R33" s="1144"/>
      <c r="S33" s="1144"/>
      <c r="T33" s="1144"/>
      <c r="U33" s="1144"/>
      <c r="V33" s="1144"/>
      <c r="W33" s="1144"/>
      <c r="X33" s="1144"/>
      <c r="Y33" s="1145"/>
    </row>
    <row r="34" spans="1:25" s="1071" customFormat="1" ht="187.5" customHeight="1">
      <c r="A34" s="1146"/>
      <c r="B34" s="1147"/>
      <c r="C34" s="1147"/>
      <c r="D34" s="1147"/>
      <c r="E34" s="1147"/>
      <c r="F34" s="1147"/>
      <c r="G34" s="1147"/>
      <c r="H34" s="1147"/>
      <c r="I34" s="1147"/>
      <c r="J34" s="1147"/>
      <c r="K34" s="1147"/>
      <c r="L34" s="1147"/>
      <c r="M34" s="1147"/>
      <c r="N34" s="1147"/>
      <c r="O34" s="1147"/>
      <c r="P34" s="1147"/>
      <c r="Q34" s="1147"/>
      <c r="R34" s="1147"/>
      <c r="S34" s="1147"/>
      <c r="T34" s="1147"/>
      <c r="U34" s="1147"/>
      <c r="V34" s="1147"/>
      <c r="W34" s="1147"/>
      <c r="X34" s="1147"/>
      <c r="Y34" s="1148"/>
    </row>
    <row r="35" spans="1:25" s="1109" customFormat="1"/>
    <row r="38" spans="1:25" s="1109" customFormat="1"/>
    <row r="39" spans="1:25" s="1109" customFormat="1"/>
    <row r="40" spans="1:25" s="1109" customFormat="1"/>
    <row r="41" spans="1:25" s="1109" customFormat="1"/>
    <row r="42" spans="1:25" s="1109" customFormat="1"/>
    <row r="43" spans="1:25" s="1109" customFormat="1"/>
  </sheetData>
  <mergeCells count="19">
    <mergeCell ref="O19:S19"/>
    <mergeCell ref="T19:X19"/>
    <mergeCell ref="B23:X23"/>
    <mergeCell ref="B27:F29"/>
    <mergeCell ref="G27:Q28"/>
    <mergeCell ref="R27:X28"/>
    <mergeCell ref="B10:B14"/>
    <mergeCell ref="C10:N10"/>
    <mergeCell ref="O10:X10"/>
    <mergeCell ref="C11:X14"/>
    <mergeCell ref="B18:G18"/>
    <mergeCell ref="H18:X18"/>
    <mergeCell ref="S3:Y3"/>
    <mergeCell ref="B8:G8"/>
    <mergeCell ref="H8:N8"/>
    <mergeCell ref="O8:S8"/>
    <mergeCell ref="T8:X8"/>
    <mergeCell ref="O9:S9"/>
    <mergeCell ref="T9:X9"/>
  </mergeCells>
  <phoneticPr fontId="3"/>
  <printOptions horizontalCentered="1"/>
  <pageMargins left="0" right="0" top="0.92" bottom="0" header="0.53" footer="0.51181102362204722"/>
  <pageSetup paperSize="9" scale="94" orientation="portrait"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1"/>
  <sheetViews>
    <sheetView showGridLines="0" view="pageBreakPreview" zoomScaleNormal="100" zoomScaleSheetLayoutView="100" workbookViewId="0">
      <selection activeCell="A3" sqref="A3"/>
    </sheetView>
  </sheetViews>
  <sheetFormatPr defaultColWidth="3.09765625" defaultRowHeight="13.2"/>
  <cols>
    <col min="1" max="1" width="2.69921875" style="197" customWidth="1"/>
    <col min="2" max="7" width="3.09765625" style="196" customWidth="1"/>
    <col min="8" max="8" width="2.19921875" style="196" customWidth="1"/>
    <col min="9" max="256" width="3.09765625" style="196"/>
    <col min="257" max="257" width="2.69921875" style="196" customWidth="1"/>
    <col min="258" max="263" width="3.09765625" style="196" customWidth="1"/>
    <col min="264" max="264" width="2.19921875" style="196" customWidth="1"/>
    <col min="265" max="512" width="3.09765625" style="196"/>
    <col min="513" max="513" width="2.69921875" style="196" customWidth="1"/>
    <col min="514" max="519" width="3.09765625" style="196" customWidth="1"/>
    <col min="520" max="520" width="2.19921875" style="196" customWidth="1"/>
    <col min="521" max="768" width="3.09765625" style="196"/>
    <col min="769" max="769" width="2.69921875" style="196" customWidth="1"/>
    <col min="770" max="775" width="3.09765625" style="196" customWidth="1"/>
    <col min="776" max="776" width="2.19921875" style="196" customWidth="1"/>
    <col min="777" max="1024" width="3.09765625" style="196"/>
    <col min="1025" max="1025" width="2.69921875" style="196" customWidth="1"/>
    <col min="1026" max="1031" width="3.09765625" style="196" customWidth="1"/>
    <col min="1032" max="1032" width="2.19921875" style="196" customWidth="1"/>
    <col min="1033" max="1280" width="3.09765625" style="196"/>
    <col min="1281" max="1281" width="2.69921875" style="196" customWidth="1"/>
    <col min="1282" max="1287" width="3.09765625" style="196" customWidth="1"/>
    <col min="1288" max="1288" width="2.19921875" style="196" customWidth="1"/>
    <col min="1289" max="1536" width="3.09765625" style="196"/>
    <col min="1537" max="1537" width="2.69921875" style="196" customWidth="1"/>
    <col min="1538" max="1543" width="3.09765625" style="196" customWidth="1"/>
    <col min="1544" max="1544" width="2.19921875" style="196" customWidth="1"/>
    <col min="1545" max="1792" width="3.09765625" style="196"/>
    <col min="1793" max="1793" width="2.69921875" style="196" customWidth="1"/>
    <col min="1794" max="1799" width="3.09765625" style="196" customWidth="1"/>
    <col min="1800" max="1800" width="2.19921875" style="196" customWidth="1"/>
    <col min="1801" max="2048" width="3.09765625" style="196"/>
    <col min="2049" max="2049" width="2.69921875" style="196" customWidth="1"/>
    <col min="2050" max="2055" width="3.09765625" style="196" customWidth="1"/>
    <col min="2056" max="2056" width="2.19921875" style="196" customWidth="1"/>
    <col min="2057" max="2304" width="3.09765625" style="196"/>
    <col min="2305" max="2305" width="2.69921875" style="196" customWidth="1"/>
    <col min="2306" max="2311" width="3.09765625" style="196" customWidth="1"/>
    <col min="2312" max="2312" width="2.19921875" style="196" customWidth="1"/>
    <col min="2313" max="2560" width="3.09765625" style="196"/>
    <col min="2561" max="2561" width="2.69921875" style="196" customWidth="1"/>
    <col min="2562" max="2567" width="3.09765625" style="196" customWidth="1"/>
    <col min="2568" max="2568" width="2.19921875" style="196" customWidth="1"/>
    <col min="2569" max="2816" width="3.09765625" style="196"/>
    <col min="2817" max="2817" width="2.69921875" style="196" customWidth="1"/>
    <col min="2818" max="2823" width="3.09765625" style="196" customWidth="1"/>
    <col min="2824" max="2824" width="2.19921875" style="196" customWidth="1"/>
    <col min="2825" max="3072" width="3.09765625" style="196"/>
    <col min="3073" max="3073" width="2.69921875" style="196" customWidth="1"/>
    <col min="3074" max="3079" width="3.09765625" style="196" customWidth="1"/>
    <col min="3080" max="3080" width="2.19921875" style="196" customWidth="1"/>
    <col min="3081" max="3328" width="3.09765625" style="196"/>
    <col min="3329" max="3329" width="2.69921875" style="196" customWidth="1"/>
    <col min="3330" max="3335" width="3.09765625" style="196" customWidth="1"/>
    <col min="3336" max="3336" width="2.19921875" style="196" customWidth="1"/>
    <col min="3337" max="3584" width="3.09765625" style="196"/>
    <col min="3585" max="3585" width="2.69921875" style="196" customWidth="1"/>
    <col min="3586" max="3591" width="3.09765625" style="196" customWidth="1"/>
    <col min="3592" max="3592" width="2.19921875" style="196" customWidth="1"/>
    <col min="3593" max="3840" width="3.09765625" style="196"/>
    <col min="3841" max="3841" width="2.69921875" style="196" customWidth="1"/>
    <col min="3842" max="3847" width="3.09765625" style="196" customWidth="1"/>
    <col min="3848" max="3848" width="2.19921875" style="196" customWidth="1"/>
    <col min="3849" max="4096" width="3.09765625" style="196"/>
    <col min="4097" max="4097" width="2.69921875" style="196" customWidth="1"/>
    <col min="4098" max="4103" width="3.09765625" style="196" customWidth="1"/>
    <col min="4104" max="4104" width="2.19921875" style="196" customWidth="1"/>
    <col min="4105" max="4352" width="3.09765625" style="196"/>
    <col min="4353" max="4353" width="2.69921875" style="196" customWidth="1"/>
    <col min="4354" max="4359" width="3.09765625" style="196" customWidth="1"/>
    <col min="4360" max="4360" width="2.19921875" style="196" customWidth="1"/>
    <col min="4361" max="4608" width="3.09765625" style="196"/>
    <col min="4609" max="4609" width="2.69921875" style="196" customWidth="1"/>
    <col min="4610" max="4615" width="3.09765625" style="196" customWidth="1"/>
    <col min="4616" max="4616" width="2.19921875" style="196" customWidth="1"/>
    <col min="4617" max="4864" width="3.09765625" style="196"/>
    <col min="4865" max="4865" width="2.69921875" style="196" customWidth="1"/>
    <col min="4866" max="4871" width="3.09765625" style="196" customWidth="1"/>
    <col min="4872" max="4872" width="2.19921875" style="196" customWidth="1"/>
    <col min="4873" max="5120" width="3.09765625" style="196"/>
    <col min="5121" max="5121" width="2.69921875" style="196" customWidth="1"/>
    <col min="5122" max="5127" width="3.09765625" style="196" customWidth="1"/>
    <col min="5128" max="5128" width="2.19921875" style="196" customWidth="1"/>
    <col min="5129" max="5376" width="3.09765625" style="196"/>
    <col min="5377" max="5377" width="2.69921875" style="196" customWidth="1"/>
    <col min="5378" max="5383" width="3.09765625" style="196" customWidth="1"/>
    <col min="5384" max="5384" width="2.19921875" style="196" customWidth="1"/>
    <col min="5385" max="5632" width="3.09765625" style="196"/>
    <col min="5633" max="5633" width="2.69921875" style="196" customWidth="1"/>
    <col min="5634" max="5639" width="3.09765625" style="196" customWidth="1"/>
    <col min="5640" max="5640" width="2.19921875" style="196" customWidth="1"/>
    <col min="5641" max="5888" width="3.09765625" style="196"/>
    <col min="5889" max="5889" width="2.69921875" style="196" customWidth="1"/>
    <col min="5890" max="5895" width="3.09765625" style="196" customWidth="1"/>
    <col min="5896" max="5896" width="2.19921875" style="196" customWidth="1"/>
    <col min="5897" max="6144" width="3.09765625" style="196"/>
    <col min="6145" max="6145" width="2.69921875" style="196" customWidth="1"/>
    <col min="6146" max="6151" width="3.09765625" style="196" customWidth="1"/>
    <col min="6152" max="6152" width="2.19921875" style="196" customWidth="1"/>
    <col min="6153" max="6400" width="3.09765625" style="196"/>
    <col min="6401" max="6401" width="2.69921875" style="196" customWidth="1"/>
    <col min="6402" max="6407" width="3.09765625" style="196" customWidth="1"/>
    <col min="6408" max="6408" width="2.19921875" style="196" customWidth="1"/>
    <col min="6409" max="6656" width="3.09765625" style="196"/>
    <col min="6657" max="6657" width="2.69921875" style="196" customWidth="1"/>
    <col min="6658" max="6663" width="3.09765625" style="196" customWidth="1"/>
    <col min="6664" max="6664" width="2.19921875" style="196" customWidth="1"/>
    <col min="6665" max="6912" width="3.09765625" style="196"/>
    <col min="6913" max="6913" width="2.69921875" style="196" customWidth="1"/>
    <col min="6914" max="6919" width="3.09765625" style="196" customWidth="1"/>
    <col min="6920" max="6920" width="2.19921875" style="196" customWidth="1"/>
    <col min="6921" max="7168" width="3.09765625" style="196"/>
    <col min="7169" max="7169" width="2.69921875" style="196" customWidth="1"/>
    <col min="7170" max="7175" width="3.09765625" style="196" customWidth="1"/>
    <col min="7176" max="7176" width="2.19921875" style="196" customWidth="1"/>
    <col min="7177" max="7424" width="3.09765625" style="196"/>
    <col min="7425" max="7425" width="2.69921875" style="196" customWidth="1"/>
    <col min="7426" max="7431" width="3.09765625" style="196" customWidth="1"/>
    <col min="7432" max="7432" width="2.19921875" style="196" customWidth="1"/>
    <col min="7433" max="7680" width="3.09765625" style="196"/>
    <col min="7681" max="7681" width="2.69921875" style="196" customWidth="1"/>
    <col min="7682" max="7687" width="3.09765625" style="196" customWidth="1"/>
    <col min="7688" max="7688" width="2.19921875" style="196" customWidth="1"/>
    <col min="7689" max="7936" width="3.09765625" style="196"/>
    <col min="7937" max="7937" width="2.69921875" style="196" customWidth="1"/>
    <col min="7938" max="7943" width="3.09765625" style="196" customWidth="1"/>
    <col min="7944" max="7944" width="2.19921875" style="196" customWidth="1"/>
    <col min="7945" max="8192" width="3.09765625" style="196"/>
    <col min="8193" max="8193" width="2.69921875" style="196" customWidth="1"/>
    <col min="8194" max="8199" width="3.09765625" style="196" customWidth="1"/>
    <col min="8200" max="8200" width="2.19921875" style="196" customWidth="1"/>
    <col min="8201" max="8448" width="3.09765625" style="196"/>
    <col min="8449" max="8449" width="2.69921875" style="196" customWidth="1"/>
    <col min="8450" max="8455" width="3.09765625" style="196" customWidth="1"/>
    <col min="8456" max="8456" width="2.19921875" style="196" customWidth="1"/>
    <col min="8457" max="8704" width="3.09765625" style="196"/>
    <col min="8705" max="8705" width="2.69921875" style="196" customWidth="1"/>
    <col min="8706" max="8711" width="3.09765625" style="196" customWidth="1"/>
    <col min="8712" max="8712" width="2.19921875" style="196" customWidth="1"/>
    <col min="8713" max="8960" width="3.09765625" style="196"/>
    <col min="8961" max="8961" width="2.69921875" style="196" customWidth="1"/>
    <col min="8962" max="8967" width="3.09765625" style="196" customWidth="1"/>
    <col min="8968" max="8968" width="2.19921875" style="196" customWidth="1"/>
    <col min="8969" max="9216" width="3.09765625" style="196"/>
    <col min="9217" max="9217" width="2.69921875" style="196" customWidth="1"/>
    <col min="9218" max="9223" width="3.09765625" style="196" customWidth="1"/>
    <col min="9224" max="9224" width="2.19921875" style="196" customWidth="1"/>
    <col min="9225" max="9472" width="3.09765625" style="196"/>
    <col min="9473" max="9473" width="2.69921875" style="196" customWidth="1"/>
    <col min="9474" max="9479" width="3.09765625" style="196" customWidth="1"/>
    <col min="9480" max="9480" width="2.19921875" style="196" customWidth="1"/>
    <col min="9481" max="9728" width="3.09765625" style="196"/>
    <col min="9729" max="9729" width="2.69921875" style="196" customWidth="1"/>
    <col min="9730" max="9735" width="3.09765625" style="196" customWidth="1"/>
    <col min="9736" max="9736" width="2.19921875" style="196" customWidth="1"/>
    <col min="9737" max="9984" width="3.09765625" style="196"/>
    <col min="9985" max="9985" width="2.69921875" style="196" customWidth="1"/>
    <col min="9986" max="9991" width="3.09765625" style="196" customWidth="1"/>
    <col min="9992" max="9992" width="2.19921875" style="196" customWidth="1"/>
    <col min="9993" max="10240" width="3.09765625" style="196"/>
    <col min="10241" max="10241" width="2.69921875" style="196" customWidth="1"/>
    <col min="10242" max="10247" width="3.09765625" style="196" customWidth="1"/>
    <col min="10248" max="10248" width="2.19921875" style="196" customWidth="1"/>
    <col min="10249" max="10496" width="3.09765625" style="196"/>
    <col min="10497" max="10497" width="2.69921875" style="196" customWidth="1"/>
    <col min="10498" max="10503" width="3.09765625" style="196" customWidth="1"/>
    <col min="10504" max="10504" width="2.19921875" style="196" customWidth="1"/>
    <col min="10505" max="10752" width="3.09765625" style="196"/>
    <col min="10753" max="10753" width="2.69921875" style="196" customWidth="1"/>
    <col min="10754" max="10759" width="3.09765625" style="196" customWidth="1"/>
    <col min="10760" max="10760" width="2.19921875" style="196" customWidth="1"/>
    <col min="10761" max="11008" width="3.09765625" style="196"/>
    <col min="11009" max="11009" width="2.69921875" style="196" customWidth="1"/>
    <col min="11010" max="11015" width="3.09765625" style="196" customWidth="1"/>
    <col min="11016" max="11016" width="2.19921875" style="196" customWidth="1"/>
    <col min="11017" max="11264" width="3.09765625" style="196"/>
    <col min="11265" max="11265" width="2.69921875" style="196" customWidth="1"/>
    <col min="11266" max="11271" width="3.09765625" style="196" customWidth="1"/>
    <col min="11272" max="11272" width="2.19921875" style="196" customWidth="1"/>
    <col min="11273" max="11520" width="3.09765625" style="196"/>
    <col min="11521" max="11521" width="2.69921875" style="196" customWidth="1"/>
    <col min="11522" max="11527" width="3.09765625" style="196" customWidth="1"/>
    <col min="11528" max="11528" width="2.19921875" style="196" customWidth="1"/>
    <col min="11529" max="11776" width="3.09765625" style="196"/>
    <col min="11777" max="11777" width="2.69921875" style="196" customWidth="1"/>
    <col min="11778" max="11783" width="3.09765625" style="196" customWidth="1"/>
    <col min="11784" max="11784" width="2.19921875" style="196" customWidth="1"/>
    <col min="11785" max="12032" width="3.09765625" style="196"/>
    <col min="12033" max="12033" width="2.69921875" style="196" customWidth="1"/>
    <col min="12034" max="12039" width="3.09765625" style="196" customWidth="1"/>
    <col min="12040" max="12040" width="2.19921875" style="196" customWidth="1"/>
    <col min="12041" max="12288" width="3.09765625" style="196"/>
    <col min="12289" max="12289" width="2.69921875" style="196" customWidth="1"/>
    <col min="12290" max="12295" width="3.09765625" style="196" customWidth="1"/>
    <col min="12296" max="12296" width="2.19921875" style="196" customWidth="1"/>
    <col min="12297" max="12544" width="3.09765625" style="196"/>
    <col min="12545" max="12545" width="2.69921875" style="196" customWidth="1"/>
    <col min="12546" max="12551" width="3.09765625" style="196" customWidth="1"/>
    <col min="12552" max="12552" width="2.19921875" style="196" customWidth="1"/>
    <col min="12553" max="12800" width="3.09765625" style="196"/>
    <col min="12801" max="12801" width="2.69921875" style="196" customWidth="1"/>
    <col min="12802" max="12807" width="3.09765625" style="196" customWidth="1"/>
    <col min="12808" max="12808" width="2.19921875" style="196" customWidth="1"/>
    <col min="12809" max="13056" width="3.09765625" style="196"/>
    <col min="13057" max="13057" width="2.69921875" style="196" customWidth="1"/>
    <col min="13058" max="13063" width="3.09765625" style="196" customWidth="1"/>
    <col min="13064" max="13064" width="2.19921875" style="196" customWidth="1"/>
    <col min="13065" max="13312" width="3.09765625" style="196"/>
    <col min="13313" max="13313" width="2.69921875" style="196" customWidth="1"/>
    <col min="13314" max="13319" width="3.09765625" style="196" customWidth="1"/>
    <col min="13320" max="13320" width="2.19921875" style="196" customWidth="1"/>
    <col min="13321" max="13568" width="3.09765625" style="196"/>
    <col min="13569" max="13569" width="2.69921875" style="196" customWidth="1"/>
    <col min="13570" max="13575" width="3.09765625" style="196" customWidth="1"/>
    <col min="13576" max="13576" width="2.19921875" style="196" customWidth="1"/>
    <col min="13577" max="13824" width="3.09765625" style="196"/>
    <col min="13825" max="13825" width="2.69921875" style="196" customWidth="1"/>
    <col min="13826" max="13831" width="3.09765625" style="196" customWidth="1"/>
    <col min="13832" max="13832" width="2.19921875" style="196" customWidth="1"/>
    <col min="13833" max="14080" width="3.09765625" style="196"/>
    <col min="14081" max="14081" width="2.69921875" style="196" customWidth="1"/>
    <col min="14082" max="14087" width="3.09765625" style="196" customWidth="1"/>
    <col min="14088" max="14088" width="2.19921875" style="196" customWidth="1"/>
    <col min="14089" max="14336" width="3.09765625" style="196"/>
    <col min="14337" max="14337" width="2.69921875" style="196" customWidth="1"/>
    <col min="14338" max="14343" width="3.09765625" style="196" customWidth="1"/>
    <col min="14344" max="14344" width="2.19921875" style="196" customWidth="1"/>
    <col min="14345" max="14592" width="3.09765625" style="196"/>
    <col min="14593" max="14593" width="2.69921875" style="196" customWidth="1"/>
    <col min="14594" max="14599" width="3.09765625" style="196" customWidth="1"/>
    <col min="14600" max="14600" width="2.19921875" style="196" customWidth="1"/>
    <col min="14601" max="14848" width="3.09765625" style="196"/>
    <col min="14849" max="14849" width="2.69921875" style="196" customWidth="1"/>
    <col min="14850" max="14855" width="3.09765625" style="196" customWidth="1"/>
    <col min="14856" max="14856" width="2.19921875" style="196" customWidth="1"/>
    <col min="14857" max="15104" width="3.09765625" style="196"/>
    <col min="15105" max="15105" width="2.69921875" style="196" customWidth="1"/>
    <col min="15106" max="15111" width="3.09765625" style="196" customWidth="1"/>
    <col min="15112" max="15112" width="2.19921875" style="196" customWidth="1"/>
    <col min="15113" max="15360" width="3.09765625" style="196"/>
    <col min="15361" max="15361" width="2.69921875" style="196" customWidth="1"/>
    <col min="15362" max="15367" width="3.09765625" style="196" customWidth="1"/>
    <col min="15368" max="15368" width="2.19921875" style="196" customWidth="1"/>
    <col min="15369" max="15616" width="3.09765625" style="196"/>
    <col min="15617" max="15617" width="2.69921875" style="196" customWidth="1"/>
    <col min="15618" max="15623" width="3.09765625" style="196" customWidth="1"/>
    <col min="15624" max="15624" width="2.19921875" style="196" customWidth="1"/>
    <col min="15625" max="15872" width="3.09765625" style="196"/>
    <col min="15873" max="15873" width="2.69921875" style="196" customWidth="1"/>
    <col min="15874" max="15879" width="3.09765625" style="196" customWidth="1"/>
    <col min="15880" max="15880" width="2.19921875" style="196" customWidth="1"/>
    <col min="15881" max="16128" width="3.09765625" style="196"/>
    <col min="16129" max="16129" width="2.69921875" style="196" customWidth="1"/>
    <col min="16130" max="16135" width="3.09765625" style="196" customWidth="1"/>
    <col min="16136" max="16136" width="2.19921875" style="196" customWidth="1"/>
    <col min="16137" max="16384" width="3.09765625" style="196"/>
  </cols>
  <sheetData>
    <row r="1" spans="1:27" s="1071" customFormat="1">
      <c r="A1" s="1068"/>
      <c r="B1" s="1069"/>
      <c r="C1" s="1069"/>
      <c r="D1" s="1069"/>
      <c r="E1" s="1069"/>
      <c r="F1" s="1069"/>
      <c r="G1" s="1069"/>
      <c r="H1" s="1069"/>
      <c r="I1" s="1069"/>
      <c r="J1" s="1069"/>
      <c r="K1" s="1069"/>
      <c r="L1" s="1069"/>
      <c r="M1" s="1069"/>
      <c r="N1" s="1069"/>
      <c r="O1" s="1069"/>
      <c r="P1" s="1069"/>
      <c r="Q1" s="1069"/>
      <c r="R1" s="1069"/>
      <c r="S1" s="1069"/>
      <c r="T1" s="1069"/>
      <c r="U1" s="1069"/>
      <c r="V1" s="1069"/>
      <c r="W1" s="1069"/>
      <c r="X1" s="1069"/>
      <c r="Y1" s="1069"/>
      <c r="Z1" s="1069"/>
      <c r="AA1" s="1070"/>
    </row>
    <row r="2" spans="1:27" s="1071" customFormat="1">
      <c r="A2" s="1072" t="s">
        <v>522</v>
      </c>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1073"/>
    </row>
    <row r="3" spans="1:27" s="1071" customFormat="1" ht="24" customHeight="1">
      <c r="A3" s="1072"/>
      <c r="B3" s="206"/>
      <c r="C3" s="206"/>
      <c r="D3" s="206"/>
      <c r="E3" s="206"/>
      <c r="F3" s="206"/>
      <c r="G3" s="206"/>
      <c r="H3" s="206"/>
      <c r="I3" s="206"/>
      <c r="J3" s="206"/>
      <c r="K3" s="206"/>
      <c r="L3" s="206"/>
      <c r="M3" s="206"/>
      <c r="N3" s="206"/>
      <c r="O3" s="206"/>
      <c r="P3" s="206"/>
      <c r="Q3" s="206"/>
      <c r="R3" s="206"/>
      <c r="S3" s="206"/>
      <c r="T3" s="206"/>
      <c r="U3" s="1149"/>
      <c r="V3" s="1149"/>
      <c r="W3" s="1149"/>
      <c r="X3" s="1149"/>
      <c r="Y3" s="1149"/>
      <c r="Z3" s="1149"/>
      <c r="AA3" s="1150"/>
    </row>
    <row r="4" spans="1:27" s="1071" customFormat="1">
      <c r="A4" s="1110" t="s">
        <v>490</v>
      </c>
      <c r="B4" s="1111"/>
      <c r="C4" s="1111"/>
      <c r="D4" s="1111"/>
      <c r="E4" s="1111"/>
      <c r="F4" s="1111"/>
      <c r="G4" s="1111"/>
      <c r="H4" s="1111"/>
      <c r="I4" s="1111"/>
      <c r="J4" s="1111"/>
      <c r="K4" s="1111"/>
      <c r="L4" s="1111"/>
      <c r="M4" s="1111"/>
      <c r="N4" s="1111"/>
      <c r="O4" s="1111"/>
      <c r="P4" s="1111"/>
      <c r="Q4" s="1111"/>
      <c r="R4" s="1111"/>
      <c r="S4" s="1111"/>
      <c r="T4" s="1111"/>
      <c r="U4" s="1111"/>
      <c r="V4" s="1111"/>
      <c r="W4" s="1111"/>
      <c r="X4" s="1111"/>
      <c r="Y4" s="1111"/>
      <c r="Z4" s="1111"/>
      <c r="AA4" s="1112"/>
    </row>
    <row r="5" spans="1:27" s="1071" customFormat="1" ht="24" customHeight="1">
      <c r="A5" s="1072"/>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1073"/>
    </row>
    <row r="6" spans="1:27" s="1071" customFormat="1" ht="36" customHeight="1">
      <c r="A6" s="1072"/>
      <c r="B6" s="1151" t="s">
        <v>491</v>
      </c>
      <c r="C6" s="1152" t="s">
        <v>492</v>
      </c>
      <c r="D6" s="1152"/>
      <c r="E6" s="1152"/>
      <c r="F6" s="1152" t="s">
        <v>493</v>
      </c>
      <c r="G6" s="1152"/>
      <c r="H6" s="1152"/>
      <c r="I6" s="1152"/>
      <c r="J6" s="1152"/>
      <c r="K6" s="1152" t="s">
        <v>494</v>
      </c>
      <c r="L6" s="1152"/>
      <c r="M6" s="1152"/>
      <c r="N6" s="1152"/>
      <c r="O6" s="1152"/>
      <c r="P6" s="1152"/>
      <c r="Q6" s="1152"/>
      <c r="R6" s="1152"/>
      <c r="S6" s="1152" t="s">
        <v>431</v>
      </c>
      <c r="T6" s="1152"/>
      <c r="U6" s="1152"/>
      <c r="V6" s="1152"/>
      <c r="W6" s="1152" t="s">
        <v>495</v>
      </c>
      <c r="X6" s="1152"/>
      <c r="Y6" s="1152"/>
      <c r="Z6" s="1152"/>
      <c r="AA6" s="1073"/>
    </row>
    <row r="7" spans="1:27" s="1071" customFormat="1" ht="36" customHeight="1">
      <c r="A7" s="1072"/>
      <c r="B7" s="1153"/>
      <c r="C7" s="1154"/>
      <c r="D7" s="1155"/>
      <c r="E7" s="1156"/>
      <c r="F7" s="1154"/>
      <c r="G7" s="1157"/>
      <c r="H7" s="1157"/>
      <c r="I7" s="1157"/>
      <c r="J7" s="1158"/>
      <c r="K7" s="1159" t="s">
        <v>496</v>
      </c>
      <c r="L7" s="1160"/>
      <c r="M7" s="1160"/>
      <c r="N7" s="1160"/>
      <c r="O7" s="1161" t="s">
        <v>497</v>
      </c>
      <c r="P7" s="1160"/>
      <c r="Q7" s="1160"/>
      <c r="R7" s="1162"/>
      <c r="S7" s="1154"/>
      <c r="T7" s="1157"/>
      <c r="U7" s="1157"/>
      <c r="V7" s="1158"/>
      <c r="W7" s="1154"/>
      <c r="X7" s="1157"/>
      <c r="Y7" s="1157"/>
      <c r="Z7" s="1158"/>
      <c r="AA7" s="1073"/>
    </row>
    <row r="8" spans="1:27" s="1071" customFormat="1" ht="36" customHeight="1">
      <c r="A8" s="1072"/>
      <c r="B8" s="1153"/>
      <c r="C8" s="1154"/>
      <c r="D8" s="1155"/>
      <c r="E8" s="1156"/>
      <c r="F8" s="1154"/>
      <c r="G8" s="1157"/>
      <c r="H8" s="1157"/>
      <c r="I8" s="1157"/>
      <c r="J8" s="1158"/>
      <c r="K8" s="1159" t="s">
        <v>496</v>
      </c>
      <c r="L8" s="1160"/>
      <c r="M8" s="1160"/>
      <c r="N8" s="1160"/>
      <c r="O8" s="1161" t="s">
        <v>497</v>
      </c>
      <c r="P8" s="1160"/>
      <c r="Q8" s="1160"/>
      <c r="R8" s="1162"/>
      <c r="S8" s="1154"/>
      <c r="T8" s="1157"/>
      <c r="U8" s="1157"/>
      <c r="V8" s="1158"/>
      <c r="W8" s="1154"/>
      <c r="X8" s="1157"/>
      <c r="Y8" s="1157"/>
      <c r="Z8" s="1158"/>
      <c r="AA8" s="1073"/>
    </row>
    <row r="9" spans="1:27" s="1071" customFormat="1" ht="36" customHeight="1">
      <c r="A9" s="1072"/>
      <c r="B9" s="1153"/>
      <c r="C9" s="1154"/>
      <c r="D9" s="1155"/>
      <c r="E9" s="1156"/>
      <c r="F9" s="1154"/>
      <c r="G9" s="1157"/>
      <c r="H9" s="1157"/>
      <c r="I9" s="1157"/>
      <c r="J9" s="1158"/>
      <c r="K9" s="1159" t="s">
        <v>496</v>
      </c>
      <c r="L9" s="1160"/>
      <c r="M9" s="1160"/>
      <c r="N9" s="1160"/>
      <c r="O9" s="1161" t="s">
        <v>497</v>
      </c>
      <c r="P9" s="1160"/>
      <c r="Q9" s="1160"/>
      <c r="R9" s="1162"/>
      <c r="S9" s="1154"/>
      <c r="T9" s="1157"/>
      <c r="U9" s="1157"/>
      <c r="V9" s="1158"/>
      <c r="W9" s="1154"/>
      <c r="X9" s="1157"/>
      <c r="Y9" s="1157"/>
      <c r="Z9" s="1158"/>
      <c r="AA9" s="1073"/>
    </row>
    <row r="10" spans="1:27" s="1071" customFormat="1" ht="36" customHeight="1">
      <c r="A10" s="1072"/>
      <c r="B10" s="1153"/>
      <c r="C10" s="1154"/>
      <c r="D10" s="1155"/>
      <c r="E10" s="1156"/>
      <c r="F10" s="1154"/>
      <c r="G10" s="1157"/>
      <c r="H10" s="1157"/>
      <c r="I10" s="1157"/>
      <c r="J10" s="1158"/>
      <c r="K10" s="1159" t="s">
        <v>496</v>
      </c>
      <c r="L10" s="1160"/>
      <c r="M10" s="1160"/>
      <c r="N10" s="1160"/>
      <c r="O10" s="1161" t="s">
        <v>497</v>
      </c>
      <c r="P10" s="1160"/>
      <c r="Q10" s="1160"/>
      <c r="R10" s="1162"/>
      <c r="S10" s="1154"/>
      <c r="T10" s="1157"/>
      <c r="U10" s="1157"/>
      <c r="V10" s="1158"/>
      <c r="W10" s="1154"/>
      <c r="X10" s="1157"/>
      <c r="Y10" s="1157"/>
      <c r="Z10" s="1158"/>
      <c r="AA10" s="1073"/>
    </row>
    <row r="11" spans="1:27" s="1071" customFormat="1" ht="36" customHeight="1">
      <c r="A11" s="1072"/>
      <c r="B11" s="1153"/>
      <c r="C11" s="1154"/>
      <c r="D11" s="1155"/>
      <c r="E11" s="1156"/>
      <c r="F11" s="1154"/>
      <c r="G11" s="1157"/>
      <c r="H11" s="1157"/>
      <c r="I11" s="1157"/>
      <c r="J11" s="1158"/>
      <c r="K11" s="1159" t="s">
        <v>496</v>
      </c>
      <c r="L11" s="1160"/>
      <c r="M11" s="1160"/>
      <c r="N11" s="1160"/>
      <c r="O11" s="1161" t="s">
        <v>497</v>
      </c>
      <c r="P11" s="1160"/>
      <c r="Q11" s="1160"/>
      <c r="R11" s="1162"/>
      <c r="S11" s="1154"/>
      <c r="T11" s="1157"/>
      <c r="U11" s="1157"/>
      <c r="V11" s="1158"/>
      <c r="W11" s="1154"/>
      <c r="X11" s="1157"/>
      <c r="Y11" s="1157"/>
      <c r="Z11" s="1158"/>
      <c r="AA11" s="1073"/>
    </row>
    <row r="12" spans="1:27" s="1071" customFormat="1" ht="36" customHeight="1">
      <c r="A12" s="1072"/>
      <c r="B12" s="1153"/>
      <c r="C12" s="1154"/>
      <c r="D12" s="1155"/>
      <c r="E12" s="1156"/>
      <c r="F12" s="1154"/>
      <c r="G12" s="1157"/>
      <c r="H12" s="1157"/>
      <c r="I12" s="1157"/>
      <c r="J12" s="1158"/>
      <c r="K12" s="1159" t="s">
        <v>496</v>
      </c>
      <c r="L12" s="1160"/>
      <c r="M12" s="1160"/>
      <c r="N12" s="1160"/>
      <c r="O12" s="1161" t="s">
        <v>497</v>
      </c>
      <c r="P12" s="1160"/>
      <c r="Q12" s="1160"/>
      <c r="R12" s="1162"/>
      <c r="S12" s="1154"/>
      <c r="T12" s="1157"/>
      <c r="U12" s="1157"/>
      <c r="V12" s="1158"/>
      <c r="W12" s="1154"/>
      <c r="X12" s="1157"/>
      <c r="Y12" s="1157"/>
      <c r="Z12" s="1158"/>
      <c r="AA12" s="1073"/>
    </row>
    <row r="13" spans="1:27" s="1071" customFormat="1" ht="36" customHeight="1">
      <c r="A13" s="1072"/>
      <c r="B13" s="1153"/>
      <c r="C13" s="1154"/>
      <c r="D13" s="1155"/>
      <c r="E13" s="1156"/>
      <c r="F13" s="1154"/>
      <c r="G13" s="1157"/>
      <c r="H13" s="1157"/>
      <c r="I13" s="1157"/>
      <c r="J13" s="1158"/>
      <c r="K13" s="1159" t="s">
        <v>496</v>
      </c>
      <c r="L13" s="1160"/>
      <c r="M13" s="1160"/>
      <c r="N13" s="1160"/>
      <c r="O13" s="1161" t="s">
        <v>497</v>
      </c>
      <c r="P13" s="1160"/>
      <c r="Q13" s="1160"/>
      <c r="R13" s="1162"/>
      <c r="S13" s="1154"/>
      <c r="T13" s="1157"/>
      <c r="U13" s="1157"/>
      <c r="V13" s="1158"/>
      <c r="W13" s="1154"/>
      <c r="X13" s="1157"/>
      <c r="Y13" s="1157"/>
      <c r="Z13" s="1158"/>
      <c r="AA13" s="1073"/>
    </row>
    <row r="14" spans="1:27" s="1071" customFormat="1" ht="36" customHeight="1">
      <c r="A14" s="1072"/>
      <c r="B14" s="1153"/>
      <c r="C14" s="1154"/>
      <c r="D14" s="1155"/>
      <c r="E14" s="1156"/>
      <c r="F14" s="1154"/>
      <c r="G14" s="1157"/>
      <c r="H14" s="1157"/>
      <c r="I14" s="1157"/>
      <c r="J14" s="1158"/>
      <c r="K14" s="1159" t="s">
        <v>496</v>
      </c>
      <c r="L14" s="1160"/>
      <c r="M14" s="1160"/>
      <c r="N14" s="1160"/>
      <c r="O14" s="1161" t="s">
        <v>497</v>
      </c>
      <c r="P14" s="1160"/>
      <c r="Q14" s="1160"/>
      <c r="R14" s="1162"/>
      <c r="S14" s="1154"/>
      <c r="T14" s="1157"/>
      <c r="U14" s="1157"/>
      <c r="V14" s="1158"/>
      <c r="W14" s="1154"/>
      <c r="X14" s="1157"/>
      <c r="Y14" s="1157"/>
      <c r="Z14" s="1158"/>
      <c r="AA14" s="1073"/>
    </row>
    <row r="15" spans="1:27" s="1071" customFormat="1" ht="36" customHeight="1">
      <c r="A15" s="1072"/>
      <c r="B15" s="1153"/>
      <c r="C15" s="1154"/>
      <c r="D15" s="1155"/>
      <c r="E15" s="1156"/>
      <c r="F15" s="1154"/>
      <c r="G15" s="1157"/>
      <c r="H15" s="1157"/>
      <c r="I15" s="1157"/>
      <c r="J15" s="1158"/>
      <c r="K15" s="1159" t="s">
        <v>496</v>
      </c>
      <c r="L15" s="1160"/>
      <c r="M15" s="1160"/>
      <c r="N15" s="1160"/>
      <c r="O15" s="1161" t="s">
        <v>497</v>
      </c>
      <c r="P15" s="1160"/>
      <c r="Q15" s="1160"/>
      <c r="R15" s="1162"/>
      <c r="S15" s="1154"/>
      <c r="T15" s="1157"/>
      <c r="U15" s="1157"/>
      <c r="V15" s="1158"/>
      <c r="W15" s="1154"/>
      <c r="X15" s="1157"/>
      <c r="Y15" s="1157"/>
      <c r="Z15" s="1158"/>
      <c r="AA15" s="1073"/>
    </row>
    <row r="16" spans="1:27" s="1071" customFormat="1" ht="36" customHeight="1">
      <c r="A16" s="1072"/>
      <c r="B16" s="1153"/>
      <c r="C16" s="1154"/>
      <c r="D16" s="1155"/>
      <c r="E16" s="1156"/>
      <c r="F16" s="1154"/>
      <c r="G16" s="1157"/>
      <c r="H16" s="1157"/>
      <c r="I16" s="1157"/>
      <c r="J16" s="1158"/>
      <c r="K16" s="1159" t="s">
        <v>496</v>
      </c>
      <c r="L16" s="1160"/>
      <c r="M16" s="1160"/>
      <c r="N16" s="1160"/>
      <c r="O16" s="1161" t="s">
        <v>497</v>
      </c>
      <c r="P16" s="1160"/>
      <c r="Q16" s="1160"/>
      <c r="R16" s="1162"/>
      <c r="S16" s="1154"/>
      <c r="T16" s="1157"/>
      <c r="U16" s="1157"/>
      <c r="V16" s="1158"/>
      <c r="W16" s="1154"/>
      <c r="X16" s="1157"/>
      <c r="Y16" s="1157"/>
      <c r="Z16" s="1158"/>
      <c r="AA16" s="1073"/>
    </row>
    <row r="17" spans="1:27" s="1071" customFormat="1" ht="36" customHeight="1">
      <c r="A17" s="1072"/>
      <c r="B17" s="1153"/>
      <c r="C17" s="1154"/>
      <c r="D17" s="1155"/>
      <c r="E17" s="1156"/>
      <c r="F17" s="1154"/>
      <c r="G17" s="1157"/>
      <c r="H17" s="1157"/>
      <c r="I17" s="1157"/>
      <c r="J17" s="1158"/>
      <c r="K17" s="1159" t="s">
        <v>496</v>
      </c>
      <c r="L17" s="1160"/>
      <c r="M17" s="1160"/>
      <c r="N17" s="1160"/>
      <c r="O17" s="1161" t="s">
        <v>497</v>
      </c>
      <c r="P17" s="1160"/>
      <c r="Q17" s="1160"/>
      <c r="R17" s="1162"/>
      <c r="S17" s="1154"/>
      <c r="T17" s="1157"/>
      <c r="U17" s="1157"/>
      <c r="V17" s="1158"/>
      <c r="W17" s="1154"/>
      <c r="X17" s="1157"/>
      <c r="Y17" s="1157"/>
      <c r="Z17" s="1158"/>
      <c r="AA17" s="1073"/>
    </row>
    <row r="18" spans="1:27" s="1071" customFormat="1" ht="36" customHeight="1">
      <c r="A18" s="1072"/>
      <c r="B18" s="1153"/>
      <c r="C18" s="1154"/>
      <c r="D18" s="1155"/>
      <c r="E18" s="1156"/>
      <c r="F18" s="1154"/>
      <c r="G18" s="1157"/>
      <c r="H18" s="1157"/>
      <c r="I18" s="1157"/>
      <c r="J18" s="1158"/>
      <c r="K18" s="1159" t="s">
        <v>496</v>
      </c>
      <c r="L18" s="1160"/>
      <c r="M18" s="1160"/>
      <c r="N18" s="1160"/>
      <c r="O18" s="1161" t="s">
        <v>497</v>
      </c>
      <c r="P18" s="1160"/>
      <c r="Q18" s="1160"/>
      <c r="R18" s="1162"/>
      <c r="S18" s="1154"/>
      <c r="T18" s="1157"/>
      <c r="U18" s="1157"/>
      <c r="V18" s="1158"/>
      <c r="W18" s="1154"/>
      <c r="X18" s="1157"/>
      <c r="Y18" s="1157"/>
      <c r="Z18" s="1158"/>
      <c r="AA18" s="1073"/>
    </row>
    <row r="19" spans="1:27" s="1071" customFormat="1" ht="36" customHeight="1">
      <c r="A19" s="1072"/>
      <c r="B19" s="1153"/>
      <c r="C19" s="1154"/>
      <c r="D19" s="1155"/>
      <c r="E19" s="1156"/>
      <c r="F19" s="1154"/>
      <c r="G19" s="1157"/>
      <c r="H19" s="1157"/>
      <c r="I19" s="1157"/>
      <c r="J19" s="1158"/>
      <c r="K19" s="1159" t="s">
        <v>496</v>
      </c>
      <c r="L19" s="1160"/>
      <c r="M19" s="1160"/>
      <c r="N19" s="1160"/>
      <c r="O19" s="1161" t="s">
        <v>497</v>
      </c>
      <c r="P19" s="1160"/>
      <c r="Q19" s="1160"/>
      <c r="R19" s="1162"/>
      <c r="S19" s="1154"/>
      <c r="T19" s="1157"/>
      <c r="U19" s="1157"/>
      <c r="V19" s="1158"/>
      <c r="W19" s="1154"/>
      <c r="X19" s="1157"/>
      <c r="Y19" s="1157"/>
      <c r="Z19" s="1158"/>
      <c r="AA19" s="1073"/>
    </row>
    <row r="20" spans="1:27" s="1071" customFormat="1" ht="36" customHeight="1">
      <c r="A20" s="1072"/>
      <c r="B20" s="1153"/>
      <c r="C20" s="1154"/>
      <c r="D20" s="1155"/>
      <c r="E20" s="1156"/>
      <c r="F20" s="1154"/>
      <c r="G20" s="1157"/>
      <c r="H20" s="1157"/>
      <c r="I20" s="1157"/>
      <c r="J20" s="1158"/>
      <c r="K20" s="1159" t="s">
        <v>496</v>
      </c>
      <c r="L20" s="1160"/>
      <c r="M20" s="1160"/>
      <c r="N20" s="1160"/>
      <c r="O20" s="1161" t="s">
        <v>497</v>
      </c>
      <c r="P20" s="1160"/>
      <c r="Q20" s="1160"/>
      <c r="R20" s="1162"/>
      <c r="S20" s="1154"/>
      <c r="T20" s="1157"/>
      <c r="U20" s="1157"/>
      <c r="V20" s="1158"/>
      <c r="W20" s="1154"/>
      <c r="X20" s="1157"/>
      <c r="Y20" s="1157"/>
      <c r="Z20" s="1158"/>
      <c r="AA20" s="1073"/>
    </row>
    <row r="21" spans="1:27" s="1071" customFormat="1" ht="36" customHeight="1">
      <c r="A21" s="1072"/>
      <c r="B21" s="1153"/>
      <c r="C21" s="1154"/>
      <c r="D21" s="1155"/>
      <c r="E21" s="1156"/>
      <c r="F21" s="1154"/>
      <c r="G21" s="1157"/>
      <c r="H21" s="1157"/>
      <c r="I21" s="1157"/>
      <c r="J21" s="1158"/>
      <c r="K21" s="1159" t="s">
        <v>496</v>
      </c>
      <c r="L21" s="1160"/>
      <c r="M21" s="1160"/>
      <c r="N21" s="1160"/>
      <c r="O21" s="1161" t="s">
        <v>497</v>
      </c>
      <c r="P21" s="1160"/>
      <c r="Q21" s="1160"/>
      <c r="R21" s="1162"/>
      <c r="S21" s="1154"/>
      <c r="T21" s="1157"/>
      <c r="U21" s="1157"/>
      <c r="V21" s="1158"/>
      <c r="W21" s="1154"/>
      <c r="X21" s="1157"/>
      <c r="Y21" s="1157"/>
      <c r="Z21" s="1158"/>
      <c r="AA21" s="1073"/>
    </row>
    <row r="22" spans="1:27" s="1071" customFormat="1">
      <c r="A22" s="1072"/>
      <c r="B22" s="206"/>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1073"/>
    </row>
    <row r="23" spans="1:27" s="1071" customFormat="1">
      <c r="A23" s="1072"/>
      <c r="B23" s="1163" t="s">
        <v>487</v>
      </c>
      <c r="C23" s="1163"/>
      <c r="D23" s="1163"/>
      <c r="E23" s="1163"/>
      <c r="F23" s="1163"/>
      <c r="G23" s="1163"/>
      <c r="H23" s="1163"/>
      <c r="I23" s="1163"/>
      <c r="J23" s="1163"/>
      <c r="K23" s="1163"/>
      <c r="L23" s="1163"/>
      <c r="M23" s="1163"/>
      <c r="N23" s="1163"/>
      <c r="O23" s="1163"/>
      <c r="P23" s="1163"/>
      <c r="Q23" s="1163"/>
      <c r="R23" s="1163"/>
      <c r="S23" s="1163"/>
      <c r="T23" s="1163"/>
      <c r="U23" s="1163"/>
      <c r="V23" s="206"/>
      <c r="W23" s="206"/>
      <c r="X23" s="206"/>
      <c r="Y23" s="206"/>
      <c r="Z23" s="206"/>
      <c r="AA23" s="1073"/>
    </row>
    <row r="24" spans="1:27" s="1071" customFormat="1">
      <c r="A24" s="1072"/>
      <c r="B24" s="1163" t="s">
        <v>498</v>
      </c>
      <c r="C24" s="1163"/>
      <c r="D24" s="1163"/>
      <c r="E24" s="1163"/>
      <c r="F24" s="1163"/>
      <c r="G24" s="1163"/>
      <c r="H24" s="1163"/>
      <c r="I24" s="1163"/>
      <c r="J24" s="1163"/>
      <c r="K24" s="1163"/>
      <c r="L24" s="1163"/>
      <c r="M24" s="1163"/>
      <c r="N24" s="1163"/>
      <c r="O24" s="1163"/>
      <c r="P24" s="1163"/>
      <c r="Q24" s="1163"/>
      <c r="R24" s="1163"/>
      <c r="S24" s="1163"/>
      <c r="T24" s="1163"/>
      <c r="U24" s="1163"/>
      <c r="V24" s="206"/>
      <c r="W24" s="206"/>
      <c r="X24" s="206"/>
      <c r="Y24" s="206"/>
      <c r="Z24" s="206"/>
      <c r="AA24" s="1073"/>
    </row>
    <row r="25" spans="1:27" s="1071" customFormat="1">
      <c r="A25" s="1072"/>
      <c r="B25" s="1163" t="s">
        <v>499</v>
      </c>
      <c r="C25" s="1163"/>
      <c r="D25" s="1163"/>
      <c r="E25" s="1163"/>
      <c r="F25" s="1163"/>
      <c r="G25" s="1163"/>
      <c r="H25" s="1163"/>
      <c r="I25" s="1163"/>
      <c r="J25" s="1163"/>
      <c r="K25" s="1163"/>
      <c r="L25" s="1163"/>
      <c r="M25" s="1163"/>
      <c r="N25" s="1163"/>
      <c r="O25" s="1163"/>
      <c r="P25" s="1163"/>
      <c r="Q25" s="1163"/>
      <c r="R25" s="1163"/>
      <c r="S25" s="1163"/>
      <c r="T25" s="1163"/>
      <c r="U25" s="1163"/>
      <c r="V25" s="206"/>
      <c r="W25" s="206"/>
      <c r="X25" s="206"/>
      <c r="Y25" s="206"/>
      <c r="Z25" s="206"/>
      <c r="AA25" s="1073"/>
    </row>
    <row r="26" spans="1:27" s="1071" customFormat="1">
      <c r="A26" s="1072"/>
      <c r="B26" s="1163" t="s">
        <v>500</v>
      </c>
      <c r="C26" s="1163"/>
      <c r="D26" s="1163"/>
      <c r="E26" s="1163"/>
      <c r="F26" s="1163"/>
      <c r="G26" s="1163"/>
      <c r="H26" s="1163"/>
      <c r="I26" s="1163"/>
      <c r="J26" s="1163"/>
      <c r="K26" s="1163"/>
      <c r="L26" s="1163"/>
      <c r="M26" s="1163"/>
      <c r="N26" s="1163"/>
      <c r="O26" s="1163"/>
      <c r="P26" s="1163"/>
      <c r="Q26" s="1163"/>
      <c r="R26" s="1163"/>
      <c r="S26" s="1163"/>
      <c r="T26" s="1163"/>
      <c r="U26" s="1163"/>
      <c r="V26" s="206"/>
      <c r="W26" s="206"/>
      <c r="X26" s="206"/>
      <c r="Y26" s="206"/>
      <c r="Z26" s="206"/>
      <c r="AA26" s="1073"/>
    </row>
    <row r="27" spans="1:27" s="1071" customFormat="1">
      <c r="A27" s="1072"/>
      <c r="B27" s="1163"/>
      <c r="C27" s="1163"/>
      <c r="D27" s="1163"/>
      <c r="E27" s="1163"/>
      <c r="F27" s="1163"/>
      <c r="G27" s="1163"/>
      <c r="H27" s="1163"/>
      <c r="I27" s="1163"/>
      <c r="J27" s="1163"/>
      <c r="K27" s="1163"/>
      <c r="L27" s="1163"/>
      <c r="M27" s="1163"/>
      <c r="N27" s="1163"/>
      <c r="O27" s="1163"/>
      <c r="P27" s="1163"/>
      <c r="Q27" s="1163"/>
      <c r="R27" s="1163"/>
      <c r="S27" s="1163"/>
      <c r="T27" s="1163"/>
      <c r="U27" s="1163"/>
      <c r="V27" s="206"/>
      <c r="W27" s="206"/>
      <c r="X27" s="206"/>
      <c r="Y27" s="206"/>
      <c r="Z27" s="206"/>
      <c r="AA27" s="1073"/>
    </row>
    <row r="28" spans="1:27" s="1071" customFormat="1">
      <c r="A28" s="1072"/>
      <c r="B28" s="1163"/>
      <c r="C28" s="1163"/>
      <c r="D28" s="1163"/>
      <c r="E28" s="1163"/>
      <c r="F28" s="1163"/>
      <c r="G28" s="1163"/>
      <c r="H28" s="1163"/>
      <c r="I28" s="1163"/>
      <c r="J28" s="1163"/>
      <c r="K28" s="1163"/>
      <c r="L28" s="1163"/>
      <c r="M28" s="1163"/>
      <c r="N28" s="1163"/>
      <c r="O28" s="1163"/>
      <c r="P28" s="1163"/>
      <c r="Q28" s="1163"/>
      <c r="R28" s="1163"/>
      <c r="S28" s="1163"/>
      <c r="T28" s="1163"/>
      <c r="U28" s="1163"/>
      <c r="V28" s="206"/>
      <c r="W28" s="206"/>
      <c r="X28" s="206"/>
      <c r="Y28" s="206"/>
      <c r="Z28" s="206"/>
      <c r="AA28" s="1073"/>
    </row>
    <row r="29" spans="1:27" s="1071" customFormat="1">
      <c r="A29" s="1072"/>
      <c r="B29" s="206"/>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1073"/>
    </row>
    <row r="30" spans="1:27" s="1071" customFormat="1">
      <c r="A30" s="1072"/>
      <c r="B30" s="206"/>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1073"/>
    </row>
    <row r="31" spans="1:27" s="1071" customFormat="1">
      <c r="A31" s="1124"/>
      <c r="B31" s="1118"/>
      <c r="C31" s="1118"/>
      <c r="D31" s="1118"/>
      <c r="E31" s="1118"/>
      <c r="F31" s="1118"/>
      <c r="G31" s="1118"/>
      <c r="H31" s="1118"/>
      <c r="I31" s="1118"/>
      <c r="J31" s="1118"/>
      <c r="K31" s="1118"/>
      <c r="L31" s="1118"/>
      <c r="M31" s="1118"/>
      <c r="N31" s="1118"/>
      <c r="O31" s="1118"/>
      <c r="P31" s="1118"/>
      <c r="Q31" s="1118"/>
      <c r="R31" s="1118"/>
      <c r="S31" s="1118"/>
      <c r="T31" s="1118"/>
      <c r="U31" s="1118"/>
      <c r="V31" s="1118"/>
      <c r="W31" s="1118"/>
      <c r="X31" s="1118"/>
      <c r="Y31" s="1118"/>
      <c r="Z31" s="1118"/>
      <c r="AA31" s="1119"/>
    </row>
  </sheetData>
  <mergeCells count="95">
    <mergeCell ref="C21:E21"/>
    <mergeCell ref="F21:J21"/>
    <mergeCell ref="K21:N21"/>
    <mergeCell ref="O21:R21"/>
    <mergeCell ref="S21:V21"/>
    <mergeCell ref="W21:Z21"/>
    <mergeCell ref="C20:E20"/>
    <mergeCell ref="F20:J20"/>
    <mergeCell ref="K20:N20"/>
    <mergeCell ref="O20:R20"/>
    <mergeCell ref="S20:V20"/>
    <mergeCell ref="W20:Z20"/>
    <mergeCell ref="C19:E19"/>
    <mergeCell ref="F19:J19"/>
    <mergeCell ref="K19:N19"/>
    <mergeCell ref="O19:R19"/>
    <mergeCell ref="S19:V19"/>
    <mergeCell ref="W19:Z19"/>
    <mergeCell ref="C18:E18"/>
    <mergeCell ref="F18:J18"/>
    <mergeCell ref="K18:N18"/>
    <mergeCell ref="O18:R18"/>
    <mergeCell ref="S18:V18"/>
    <mergeCell ref="W18:Z18"/>
    <mergeCell ref="C17:E17"/>
    <mergeCell ref="F17:J17"/>
    <mergeCell ref="K17:N17"/>
    <mergeCell ref="O17:R17"/>
    <mergeCell ref="S17:V17"/>
    <mergeCell ref="W17:Z17"/>
    <mergeCell ref="C16:E16"/>
    <mergeCell ref="F16:J16"/>
    <mergeCell ref="K16:N16"/>
    <mergeCell ref="O16:R16"/>
    <mergeCell ref="S16:V16"/>
    <mergeCell ref="W16:Z16"/>
    <mergeCell ref="C15:E15"/>
    <mergeCell ref="F15:J15"/>
    <mergeCell ref="K15:N15"/>
    <mergeCell ref="O15:R15"/>
    <mergeCell ref="S15:V15"/>
    <mergeCell ref="W15:Z15"/>
    <mergeCell ref="C14:E14"/>
    <mergeCell ref="F14:J14"/>
    <mergeCell ref="K14:N14"/>
    <mergeCell ref="O14:R14"/>
    <mergeCell ref="S14:V14"/>
    <mergeCell ref="W14:Z14"/>
    <mergeCell ref="C13:E13"/>
    <mergeCell ref="F13:J13"/>
    <mergeCell ref="K13:N13"/>
    <mergeCell ref="O13:R13"/>
    <mergeCell ref="S13:V13"/>
    <mergeCell ref="W13:Z13"/>
    <mergeCell ref="C12:E12"/>
    <mergeCell ref="F12:J12"/>
    <mergeCell ref="K12:N12"/>
    <mergeCell ref="O12:R12"/>
    <mergeCell ref="S12:V12"/>
    <mergeCell ref="W12:Z12"/>
    <mergeCell ref="C11:E11"/>
    <mergeCell ref="F11:J11"/>
    <mergeCell ref="K11:N11"/>
    <mergeCell ref="O11:R11"/>
    <mergeCell ref="S11:V11"/>
    <mergeCell ref="W11:Z11"/>
    <mergeCell ref="C10:E10"/>
    <mergeCell ref="F10:J10"/>
    <mergeCell ref="K10:N10"/>
    <mergeCell ref="O10:R10"/>
    <mergeCell ref="S10:V10"/>
    <mergeCell ref="W10:Z10"/>
    <mergeCell ref="C9:E9"/>
    <mergeCell ref="F9:J9"/>
    <mergeCell ref="K9:N9"/>
    <mergeCell ref="O9:R9"/>
    <mergeCell ref="S9:V9"/>
    <mergeCell ref="W9:Z9"/>
    <mergeCell ref="W7:Z7"/>
    <mergeCell ref="C8:E8"/>
    <mergeCell ref="F8:J8"/>
    <mergeCell ref="K8:N8"/>
    <mergeCell ref="O8:R8"/>
    <mergeCell ref="S8:V8"/>
    <mergeCell ref="W8:Z8"/>
    <mergeCell ref="C6:E6"/>
    <mergeCell ref="F6:J6"/>
    <mergeCell ref="K6:R6"/>
    <mergeCell ref="S6:V6"/>
    <mergeCell ref="W6:Z6"/>
    <mergeCell ref="C7:E7"/>
    <mergeCell ref="F7:J7"/>
    <mergeCell ref="K7:N7"/>
    <mergeCell ref="O7:R7"/>
    <mergeCell ref="S7:V7"/>
  </mergeCells>
  <phoneticPr fontId="3"/>
  <printOptions horizontalCentered="1"/>
  <pageMargins left="0" right="0" top="0.92" bottom="0" header="0.53" footer="0.51181102362204722"/>
  <pageSetup paperSize="9" scale="93" orientation="portrait"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45"/>
  <sheetViews>
    <sheetView showGridLines="0" tabSelected="1" view="pageBreakPreview" zoomScaleNormal="100" zoomScaleSheetLayoutView="100" workbookViewId="0">
      <selection activeCell="R17" sqref="R17:V17"/>
    </sheetView>
  </sheetViews>
  <sheetFormatPr defaultColWidth="3.09765625" defaultRowHeight="13.2"/>
  <cols>
    <col min="1" max="1" width="2.69921875" style="197" customWidth="1"/>
    <col min="2" max="6" width="3.09765625" style="196" customWidth="1"/>
    <col min="7" max="7" width="2.796875" style="196" customWidth="1"/>
    <col min="8" max="9" width="4.19921875" style="196" customWidth="1"/>
    <col min="10" max="15" width="3.09765625" style="196" customWidth="1"/>
    <col min="16" max="17" width="4.19921875" style="196" customWidth="1"/>
    <col min="18" max="256" width="3.09765625" style="196"/>
    <col min="257" max="257" width="2.69921875" style="196" customWidth="1"/>
    <col min="258" max="262" width="3.09765625" style="196" customWidth="1"/>
    <col min="263" max="263" width="2.796875" style="196" customWidth="1"/>
    <col min="264" max="265" width="4.19921875" style="196" customWidth="1"/>
    <col min="266" max="271" width="3.09765625" style="196" customWidth="1"/>
    <col min="272" max="273" width="4.19921875" style="196" customWidth="1"/>
    <col min="274" max="512" width="3.09765625" style="196"/>
    <col min="513" max="513" width="2.69921875" style="196" customWidth="1"/>
    <col min="514" max="518" width="3.09765625" style="196" customWidth="1"/>
    <col min="519" max="519" width="2.796875" style="196" customWidth="1"/>
    <col min="520" max="521" width="4.19921875" style="196" customWidth="1"/>
    <col min="522" max="527" width="3.09765625" style="196" customWidth="1"/>
    <col min="528" max="529" width="4.19921875" style="196" customWidth="1"/>
    <col min="530" max="768" width="3.09765625" style="196"/>
    <col min="769" max="769" width="2.69921875" style="196" customWidth="1"/>
    <col min="770" max="774" width="3.09765625" style="196" customWidth="1"/>
    <col min="775" max="775" width="2.796875" style="196" customWidth="1"/>
    <col min="776" max="777" width="4.19921875" style="196" customWidth="1"/>
    <col min="778" max="783" width="3.09765625" style="196" customWidth="1"/>
    <col min="784" max="785" width="4.19921875" style="196" customWidth="1"/>
    <col min="786" max="1024" width="3.09765625" style="196"/>
    <col min="1025" max="1025" width="2.69921875" style="196" customWidth="1"/>
    <col min="1026" max="1030" width="3.09765625" style="196" customWidth="1"/>
    <col min="1031" max="1031" width="2.796875" style="196" customWidth="1"/>
    <col min="1032" max="1033" width="4.19921875" style="196" customWidth="1"/>
    <col min="1034" max="1039" width="3.09765625" style="196" customWidth="1"/>
    <col min="1040" max="1041" width="4.19921875" style="196" customWidth="1"/>
    <col min="1042" max="1280" width="3.09765625" style="196"/>
    <col min="1281" max="1281" width="2.69921875" style="196" customWidth="1"/>
    <col min="1282" max="1286" width="3.09765625" style="196" customWidth="1"/>
    <col min="1287" max="1287" width="2.796875" style="196" customWidth="1"/>
    <col min="1288" max="1289" width="4.19921875" style="196" customWidth="1"/>
    <col min="1290" max="1295" width="3.09765625" style="196" customWidth="1"/>
    <col min="1296" max="1297" width="4.19921875" style="196" customWidth="1"/>
    <col min="1298" max="1536" width="3.09765625" style="196"/>
    <col min="1537" max="1537" width="2.69921875" style="196" customWidth="1"/>
    <col min="1538" max="1542" width="3.09765625" style="196" customWidth="1"/>
    <col min="1543" max="1543" width="2.796875" style="196" customWidth="1"/>
    <col min="1544" max="1545" width="4.19921875" style="196" customWidth="1"/>
    <col min="1546" max="1551" width="3.09765625" style="196" customWidth="1"/>
    <col min="1552" max="1553" width="4.19921875" style="196" customWidth="1"/>
    <col min="1554" max="1792" width="3.09765625" style="196"/>
    <col min="1793" max="1793" width="2.69921875" style="196" customWidth="1"/>
    <col min="1794" max="1798" width="3.09765625" style="196" customWidth="1"/>
    <col min="1799" max="1799" width="2.796875" style="196" customWidth="1"/>
    <col min="1800" max="1801" width="4.19921875" style="196" customWidth="1"/>
    <col min="1802" max="1807" width="3.09765625" style="196" customWidth="1"/>
    <col min="1808" max="1809" width="4.19921875" style="196" customWidth="1"/>
    <col min="1810" max="2048" width="3.09765625" style="196"/>
    <col min="2049" max="2049" width="2.69921875" style="196" customWidth="1"/>
    <col min="2050" max="2054" width="3.09765625" style="196" customWidth="1"/>
    <col min="2055" max="2055" width="2.796875" style="196" customWidth="1"/>
    <col min="2056" max="2057" width="4.19921875" style="196" customWidth="1"/>
    <col min="2058" max="2063" width="3.09765625" style="196" customWidth="1"/>
    <col min="2064" max="2065" width="4.19921875" style="196" customWidth="1"/>
    <col min="2066" max="2304" width="3.09765625" style="196"/>
    <col min="2305" max="2305" width="2.69921875" style="196" customWidth="1"/>
    <col min="2306" max="2310" width="3.09765625" style="196" customWidth="1"/>
    <col min="2311" max="2311" width="2.796875" style="196" customWidth="1"/>
    <col min="2312" max="2313" width="4.19921875" style="196" customWidth="1"/>
    <col min="2314" max="2319" width="3.09765625" style="196" customWidth="1"/>
    <col min="2320" max="2321" width="4.19921875" style="196" customWidth="1"/>
    <col min="2322" max="2560" width="3.09765625" style="196"/>
    <col min="2561" max="2561" width="2.69921875" style="196" customWidth="1"/>
    <col min="2562" max="2566" width="3.09765625" style="196" customWidth="1"/>
    <col min="2567" max="2567" width="2.796875" style="196" customWidth="1"/>
    <col min="2568" max="2569" width="4.19921875" style="196" customWidth="1"/>
    <col min="2570" max="2575" width="3.09765625" style="196" customWidth="1"/>
    <col min="2576" max="2577" width="4.19921875" style="196" customWidth="1"/>
    <col min="2578" max="2816" width="3.09765625" style="196"/>
    <col min="2817" max="2817" width="2.69921875" style="196" customWidth="1"/>
    <col min="2818" max="2822" width="3.09765625" style="196" customWidth="1"/>
    <col min="2823" max="2823" width="2.796875" style="196" customWidth="1"/>
    <col min="2824" max="2825" width="4.19921875" style="196" customWidth="1"/>
    <col min="2826" max="2831" width="3.09765625" style="196" customWidth="1"/>
    <col min="2832" max="2833" width="4.19921875" style="196" customWidth="1"/>
    <col min="2834" max="3072" width="3.09765625" style="196"/>
    <col min="3073" max="3073" width="2.69921875" style="196" customWidth="1"/>
    <col min="3074" max="3078" width="3.09765625" style="196" customWidth="1"/>
    <col min="3079" max="3079" width="2.796875" style="196" customWidth="1"/>
    <col min="3080" max="3081" width="4.19921875" style="196" customWidth="1"/>
    <col min="3082" max="3087" width="3.09765625" style="196" customWidth="1"/>
    <col min="3088" max="3089" width="4.19921875" style="196" customWidth="1"/>
    <col min="3090" max="3328" width="3.09765625" style="196"/>
    <col min="3329" max="3329" width="2.69921875" style="196" customWidth="1"/>
    <col min="3330" max="3334" width="3.09765625" style="196" customWidth="1"/>
    <col min="3335" max="3335" width="2.796875" style="196" customWidth="1"/>
    <col min="3336" max="3337" width="4.19921875" style="196" customWidth="1"/>
    <col min="3338" max="3343" width="3.09765625" style="196" customWidth="1"/>
    <col min="3344" max="3345" width="4.19921875" style="196" customWidth="1"/>
    <col min="3346" max="3584" width="3.09765625" style="196"/>
    <col min="3585" max="3585" width="2.69921875" style="196" customWidth="1"/>
    <col min="3586" max="3590" width="3.09765625" style="196" customWidth="1"/>
    <col min="3591" max="3591" width="2.796875" style="196" customWidth="1"/>
    <col min="3592" max="3593" width="4.19921875" style="196" customWidth="1"/>
    <col min="3594" max="3599" width="3.09765625" style="196" customWidth="1"/>
    <col min="3600" max="3601" width="4.19921875" style="196" customWidth="1"/>
    <col min="3602" max="3840" width="3.09765625" style="196"/>
    <col min="3841" max="3841" width="2.69921875" style="196" customWidth="1"/>
    <col min="3842" max="3846" width="3.09765625" style="196" customWidth="1"/>
    <col min="3847" max="3847" width="2.796875" style="196" customWidth="1"/>
    <col min="3848" max="3849" width="4.19921875" style="196" customWidth="1"/>
    <col min="3850" max="3855" width="3.09765625" style="196" customWidth="1"/>
    <col min="3856" max="3857" width="4.19921875" style="196" customWidth="1"/>
    <col min="3858" max="4096" width="3.09765625" style="196"/>
    <col min="4097" max="4097" width="2.69921875" style="196" customWidth="1"/>
    <col min="4098" max="4102" width="3.09765625" style="196" customWidth="1"/>
    <col min="4103" max="4103" width="2.796875" style="196" customWidth="1"/>
    <col min="4104" max="4105" width="4.19921875" style="196" customWidth="1"/>
    <col min="4106" max="4111" width="3.09765625" style="196" customWidth="1"/>
    <col min="4112" max="4113" width="4.19921875" style="196" customWidth="1"/>
    <col min="4114" max="4352" width="3.09765625" style="196"/>
    <col min="4353" max="4353" width="2.69921875" style="196" customWidth="1"/>
    <col min="4354" max="4358" width="3.09765625" style="196" customWidth="1"/>
    <col min="4359" max="4359" width="2.796875" style="196" customWidth="1"/>
    <col min="4360" max="4361" width="4.19921875" style="196" customWidth="1"/>
    <col min="4362" max="4367" width="3.09765625" style="196" customWidth="1"/>
    <col min="4368" max="4369" width="4.19921875" style="196" customWidth="1"/>
    <col min="4370" max="4608" width="3.09765625" style="196"/>
    <col min="4609" max="4609" width="2.69921875" style="196" customWidth="1"/>
    <col min="4610" max="4614" width="3.09765625" style="196" customWidth="1"/>
    <col min="4615" max="4615" width="2.796875" style="196" customWidth="1"/>
    <col min="4616" max="4617" width="4.19921875" style="196" customWidth="1"/>
    <col min="4618" max="4623" width="3.09765625" style="196" customWidth="1"/>
    <col min="4624" max="4625" width="4.19921875" style="196" customWidth="1"/>
    <col min="4626" max="4864" width="3.09765625" style="196"/>
    <col min="4865" max="4865" width="2.69921875" style="196" customWidth="1"/>
    <col min="4866" max="4870" width="3.09765625" style="196" customWidth="1"/>
    <col min="4871" max="4871" width="2.796875" style="196" customWidth="1"/>
    <col min="4872" max="4873" width="4.19921875" style="196" customWidth="1"/>
    <col min="4874" max="4879" width="3.09765625" style="196" customWidth="1"/>
    <col min="4880" max="4881" width="4.19921875" style="196" customWidth="1"/>
    <col min="4882" max="5120" width="3.09765625" style="196"/>
    <col min="5121" max="5121" width="2.69921875" style="196" customWidth="1"/>
    <col min="5122" max="5126" width="3.09765625" style="196" customWidth="1"/>
    <col min="5127" max="5127" width="2.796875" style="196" customWidth="1"/>
    <col min="5128" max="5129" width="4.19921875" style="196" customWidth="1"/>
    <col min="5130" max="5135" width="3.09765625" style="196" customWidth="1"/>
    <col min="5136" max="5137" width="4.19921875" style="196" customWidth="1"/>
    <col min="5138" max="5376" width="3.09765625" style="196"/>
    <col min="5377" max="5377" width="2.69921875" style="196" customWidth="1"/>
    <col min="5378" max="5382" width="3.09765625" style="196" customWidth="1"/>
    <col min="5383" max="5383" width="2.796875" style="196" customWidth="1"/>
    <col min="5384" max="5385" width="4.19921875" style="196" customWidth="1"/>
    <col min="5386" max="5391" width="3.09765625" style="196" customWidth="1"/>
    <col min="5392" max="5393" width="4.19921875" style="196" customWidth="1"/>
    <col min="5394" max="5632" width="3.09765625" style="196"/>
    <col min="5633" max="5633" width="2.69921875" style="196" customWidth="1"/>
    <col min="5634" max="5638" width="3.09765625" style="196" customWidth="1"/>
    <col min="5639" max="5639" width="2.796875" style="196" customWidth="1"/>
    <col min="5640" max="5641" width="4.19921875" style="196" customWidth="1"/>
    <col min="5642" max="5647" width="3.09765625" style="196" customWidth="1"/>
    <col min="5648" max="5649" width="4.19921875" style="196" customWidth="1"/>
    <col min="5650" max="5888" width="3.09765625" style="196"/>
    <col min="5889" max="5889" width="2.69921875" style="196" customWidth="1"/>
    <col min="5890" max="5894" width="3.09765625" style="196" customWidth="1"/>
    <col min="5895" max="5895" width="2.796875" style="196" customWidth="1"/>
    <col min="5896" max="5897" width="4.19921875" style="196" customWidth="1"/>
    <col min="5898" max="5903" width="3.09765625" style="196" customWidth="1"/>
    <col min="5904" max="5905" width="4.19921875" style="196" customWidth="1"/>
    <col min="5906" max="6144" width="3.09765625" style="196"/>
    <col min="6145" max="6145" width="2.69921875" style="196" customWidth="1"/>
    <col min="6146" max="6150" width="3.09765625" style="196" customWidth="1"/>
    <col min="6151" max="6151" width="2.796875" style="196" customWidth="1"/>
    <col min="6152" max="6153" width="4.19921875" style="196" customWidth="1"/>
    <col min="6154" max="6159" width="3.09765625" style="196" customWidth="1"/>
    <col min="6160" max="6161" width="4.19921875" style="196" customWidth="1"/>
    <col min="6162" max="6400" width="3.09765625" style="196"/>
    <col min="6401" max="6401" width="2.69921875" style="196" customWidth="1"/>
    <col min="6402" max="6406" width="3.09765625" style="196" customWidth="1"/>
    <col min="6407" max="6407" width="2.796875" style="196" customWidth="1"/>
    <col min="6408" max="6409" width="4.19921875" style="196" customWidth="1"/>
    <col min="6410" max="6415" width="3.09765625" style="196" customWidth="1"/>
    <col min="6416" max="6417" width="4.19921875" style="196" customWidth="1"/>
    <col min="6418" max="6656" width="3.09765625" style="196"/>
    <col min="6657" max="6657" width="2.69921875" style="196" customWidth="1"/>
    <col min="6658" max="6662" width="3.09765625" style="196" customWidth="1"/>
    <col min="6663" max="6663" width="2.796875" style="196" customWidth="1"/>
    <col min="6664" max="6665" width="4.19921875" style="196" customWidth="1"/>
    <col min="6666" max="6671" width="3.09765625" style="196" customWidth="1"/>
    <col min="6672" max="6673" width="4.19921875" style="196" customWidth="1"/>
    <col min="6674" max="6912" width="3.09765625" style="196"/>
    <col min="6913" max="6913" width="2.69921875" style="196" customWidth="1"/>
    <col min="6914" max="6918" width="3.09765625" style="196" customWidth="1"/>
    <col min="6919" max="6919" width="2.796875" style="196" customWidth="1"/>
    <col min="6920" max="6921" width="4.19921875" style="196" customWidth="1"/>
    <col min="6922" max="6927" width="3.09765625" style="196" customWidth="1"/>
    <col min="6928" max="6929" width="4.19921875" style="196" customWidth="1"/>
    <col min="6930" max="7168" width="3.09765625" style="196"/>
    <col min="7169" max="7169" width="2.69921875" style="196" customWidth="1"/>
    <col min="7170" max="7174" width="3.09765625" style="196" customWidth="1"/>
    <col min="7175" max="7175" width="2.796875" style="196" customWidth="1"/>
    <col min="7176" max="7177" width="4.19921875" style="196" customWidth="1"/>
    <col min="7178" max="7183" width="3.09765625" style="196" customWidth="1"/>
    <col min="7184" max="7185" width="4.19921875" style="196" customWidth="1"/>
    <col min="7186" max="7424" width="3.09765625" style="196"/>
    <col min="7425" max="7425" width="2.69921875" style="196" customWidth="1"/>
    <col min="7426" max="7430" width="3.09765625" style="196" customWidth="1"/>
    <col min="7431" max="7431" width="2.796875" style="196" customWidth="1"/>
    <col min="7432" max="7433" width="4.19921875" style="196" customWidth="1"/>
    <col min="7434" max="7439" width="3.09765625" style="196" customWidth="1"/>
    <col min="7440" max="7441" width="4.19921875" style="196" customWidth="1"/>
    <col min="7442" max="7680" width="3.09765625" style="196"/>
    <col min="7681" max="7681" width="2.69921875" style="196" customWidth="1"/>
    <col min="7682" max="7686" width="3.09765625" style="196" customWidth="1"/>
    <col min="7687" max="7687" width="2.796875" style="196" customWidth="1"/>
    <col min="7688" max="7689" width="4.19921875" style="196" customWidth="1"/>
    <col min="7690" max="7695" width="3.09765625" style="196" customWidth="1"/>
    <col min="7696" max="7697" width="4.19921875" style="196" customWidth="1"/>
    <col min="7698" max="7936" width="3.09765625" style="196"/>
    <col min="7937" max="7937" width="2.69921875" style="196" customWidth="1"/>
    <col min="7938" max="7942" width="3.09765625" style="196" customWidth="1"/>
    <col min="7943" max="7943" width="2.796875" style="196" customWidth="1"/>
    <col min="7944" max="7945" width="4.19921875" style="196" customWidth="1"/>
    <col min="7946" max="7951" width="3.09765625" style="196" customWidth="1"/>
    <col min="7952" max="7953" width="4.19921875" style="196" customWidth="1"/>
    <col min="7954" max="8192" width="3.09765625" style="196"/>
    <col min="8193" max="8193" width="2.69921875" style="196" customWidth="1"/>
    <col min="8194" max="8198" width="3.09765625" style="196" customWidth="1"/>
    <col min="8199" max="8199" width="2.796875" style="196" customWidth="1"/>
    <col min="8200" max="8201" width="4.19921875" style="196" customWidth="1"/>
    <col min="8202" max="8207" width="3.09765625" style="196" customWidth="1"/>
    <col min="8208" max="8209" width="4.19921875" style="196" customWidth="1"/>
    <col min="8210" max="8448" width="3.09765625" style="196"/>
    <col min="8449" max="8449" width="2.69921875" style="196" customWidth="1"/>
    <col min="8450" max="8454" width="3.09765625" style="196" customWidth="1"/>
    <col min="8455" max="8455" width="2.796875" style="196" customWidth="1"/>
    <col min="8456" max="8457" width="4.19921875" style="196" customWidth="1"/>
    <col min="8458" max="8463" width="3.09765625" style="196" customWidth="1"/>
    <col min="8464" max="8465" width="4.19921875" style="196" customWidth="1"/>
    <col min="8466" max="8704" width="3.09765625" style="196"/>
    <col min="8705" max="8705" width="2.69921875" style="196" customWidth="1"/>
    <col min="8706" max="8710" width="3.09765625" style="196" customWidth="1"/>
    <col min="8711" max="8711" width="2.796875" style="196" customWidth="1"/>
    <col min="8712" max="8713" width="4.19921875" style="196" customWidth="1"/>
    <col min="8714" max="8719" width="3.09765625" style="196" customWidth="1"/>
    <col min="8720" max="8721" width="4.19921875" style="196" customWidth="1"/>
    <col min="8722" max="8960" width="3.09765625" style="196"/>
    <col min="8961" max="8961" width="2.69921875" style="196" customWidth="1"/>
    <col min="8962" max="8966" width="3.09765625" style="196" customWidth="1"/>
    <col min="8967" max="8967" width="2.796875" style="196" customWidth="1"/>
    <col min="8968" max="8969" width="4.19921875" style="196" customWidth="1"/>
    <col min="8970" max="8975" width="3.09765625" style="196" customWidth="1"/>
    <col min="8976" max="8977" width="4.19921875" style="196" customWidth="1"/>
    <col min="8978" max="9216" width="3.09765625" style="196"/>
    <col min="9217" max="9217" width="2.69921875" style="196" customWidth="1"/>
    <col min="9218" max="9222" width="3.09765625" style="196" customWidth="1"/>
    <col min="9223" max="9223" width="2.796875" style="196" customWidth="1"/>
    <col min="9224" max="9225" width="4.19921875" style="196" customWidth="1"/>
    <col min="9226" max="9231" width="3.09765625" style="196" customWidth="1"/>
    <col min="9232" max="9233" width="4.19921875" style="196" customWidth="1"/>
    <col min="9234" max="9472" width="3.09765625" style="196"/>
    <col min="9473" max="9473" width="2.69921875" style="196" customWidth="1"/>
    <col min="9474" max="9478" width="3.09765625" style="196" customWidth="1"/>
    <col min="9479" max="9479" width="2.796875" style="196" customWidth="1"/>
    <col min="9480" max="9481" width="4.19921875" style="196" customWidth="1"/>
    <col min="9482" max="9487" width="3.09765625" style="196" customWidth="1"/>
    <col min="9488" max="9489" width="4.19921875" style="196" customWidth="1"/>
    <col min="9490" max="9728" width="3.09765625" style="196"/>
    <col min="9729" max="9729" width="2.69921875" style="196" customWidth="1"/>
    <col min="9730" max="9734" width="3.09765625" style="196" customWidth="1"/>
    <col min="9735" max="9735" width="2.796875" style="196" customWidth="1"/>
    <col min="9736" max="9737" width="4.19921875" style="196" customWidth="1"/>
    <col min="9738" max="9743" width="3.09765625" style="196" customWidth="1"/>
    <col min="9744" max="9745" width="4.19921875" style="196" customWidth="1"/>
    <col min="9746" max="9984" width="3.09765625" style="196"/>
    <col min="9985" max="9985" width="2.69921875" style="196" customWidth="1"/>
    <col min="9986" max="9990" width="3.09765625" style="196" customWidth="1"/>
    <col min="9991" max="9991" width="2.796875" style="196" customWidth="1"/>
    <col min="9992" max="9993" width="4.19921875" style="196" customWidth="1"/>
    <col min="9994" max="9999" width="3.09765625" style="196" customWidth="1"/>
    <col min="10000" max="10001" width="4.19921875" style="196" customWidth="1"/>
    <col min="10002" max="10240" width="3.09765625" style="196"/>
    <col min="10241" max="10241" width="2.69921875" style="196" customWidth="1"/>
    <col min="10242" max="10246" width="3.09765625" style="196" customWidth="1"/>
    <col min="10247" max="10247" width="2.796875" style="196" customWidth="1"/>
    <col min="10248" max="10249" width="4.19921875" style="196" customWidth="1"/>
    <col min="10250" max="10255" width="3.09765625" style="196" customWidth="1"/>
    <col min="10256" max="10257" width="4.19921875" style="196" customWidth="1"/>
    <col min="10258" max="10496" width="3.09765625" style="196"/>
    <col min="10497" max="10497" width="2.69921875" style="196" customWidth="1"/>
    <col min="10498" max="10502" width="3.09765625" style="196" customWidth="1"/>
    <col min="10503" max="10503" width="2.796875" style="196" customWidth="1"/>
    <col min="10504" max="10505" width="4.19921875" style="196" customWidth="1"/>
    <col min="10506" max="10511" width="3.09765625" style="196" customWidth="1"/>
    <col min="10512" max="10513" width="4.19921875" style="196" customWidth="1"/>
    <col min="10514" max="10752" width="3.09765625" style="196"/>
    <col min="10753" max="10753" width="2.69921875" style="196" customWidth="1"/>
    <col min="10754" max="10758" width="3.09765625" style="196" customWidth="1"/>
    <col min="10759" max="10759" width="2.796875" style="196" customWidth="1"/>
    <col min="10760" max="10761" width="4.19921875" style="196" customWidth="1"/>
    <col min="10762" max="10767" width="3.09765625" style="196" customWidth="1"/>
    <col min="10768" max="10769" width="4.19921875" style="196" customWidth="1"/>
    <col min="10770" max="11008" width="3.09765625" style="196"/>
    <col min="11009" max="11009" width="2.69921875" style="196" customWidth="1"/>
    <col min="11010" max="11014" width="3.09765625" style="196" customWidth="1"/>
    <col min="11015" max="11015" width="2.796875" style="196" customWidth="1"/>
    <col min="11016" max="11017" width="4.19921875" style="196" customWidth="1"/>
    <col min="11018" max="11023" width="3.09765625" style="196" customWidth="1"/>
    <col min="11024" max="11025" width="4.19921875" style="196" customWidth="1"/>
    <col min="11026" max="11264" width="3.09765625" style="196"/>
    <col min="11265" max="11265" width="2.69921875" style="196" customWidth="1"/>
    <col min="11266" max="11270" width="3.09765625" style="196" customWidth="1"/>
    <col min="11271" max="11271" width="2.796875" style="196" customWidth="1"/>
    <col min="11272" max="11273" width="4.19921875" style="196" customWidth="1"/>
    <col min="11274" max="11279" width="3.09765625" style="196" customWidth="1"/>
    <col min="11280" max="11281" width="4.19921875" style="196" customWidth="1"/>
    <col min="11282" max="11520" width="3.09765625" style="196"/>
    <col min="11521" max="11521" width="2.69921875" style="196" customWidth="1"/>
    <col min="11522" max="11526" width="3.09765625" style="196" customWidth="1"/>
    <col min="11527" max="11527" width="2.796875" style="196" customWidth="1"/>
    <col min="11528" max="11529" width="4.19921875" style="196" customWidth="1"/>
    <col min="11530" max="11535" width="3.09765625" style="196" customWidth="1"/>
    <col min="11536" max="11537" width="4.19921875" style="196" customWidth="1"/>
    <col min="11538" max="11776" width="3.09765625" style="196"/>
    <col min="11777" max="11777" width="2.69921875" style="196" customWidth="1"/>
    <col min="11778" max="11782" width="3.09765625" style="196" customWidth="1"/>
    <col min="11783" max="11783" width="2.796875" style="196" customWidth="1"/>
    <col min="11784" max="11785" width="4.19921875" style="196" customWidth="1"/>
    <col min="11786" max="11791" width="3.09765625" style="196" customWidth="1"/>
    <col min="11792" max="11793" width="4.19921875" style="196" customWidth="1"/>
    <col min="11794" max="12032" width="3.09765625" style="196"/>
    <col min="12033" max="12033" width="2.69921875" style="196" customWidth="1"/>
    <col min="12034" max="12038" width="3.09765625" style="196" customWidth="1"/>
    <col min="12039" max="12039" width="2.796875" style="196" customWidth="1"/>
    <col min="12040" max="12041" width="4.19921875" style="196" customWidth="1"/>
    <col min="12042" max="12047" width="3.09765625" style="196" customWidth="1"/>
    <col min="12048" max="12049" width="4.19921875" style="196" customWidth="1"/>
    <col min="12050" max="12288" width="3.09765625" style="196"/>
    <col min="12289" max="12289" width="2.69921875" style="196" customWidth="1"/>
    <col min="12290" max="12294" width="3.09765625" style="196" customWidth="1"/>
    <col min="12295" max="12295" width="2.796875" style="196" customWidth="1"/>
    <col min="12296" max="12297" width="4.19921875" style="196" customWidth="1"/>
    <col min="12298" max="12303" width="3.09765625" style="196" customWidth="1"/>
    <col min="12304" max="12305" width="4.19921875" style="196" customWidth="1"/>
    <col min="12306" max="12544" width="3.09765625" style="196"/>
    <col min="12545" max="12545" width="2.69921875" style="196" customWidth="1"/>
    <col min="12546" max="12550" width="3.09765625" style="196" customWidth="1"/>
    <col min="12551" max="12551" width="2.796875" style="196" customWidth="1"/>
    <col min="12552" max="12553" width="4.19921875" style="196" customWidth="1"/>
    <col min="12554" max="12559" width="3.09765625" style="196" customWidth="1"/>
    <col min="12560" max="12561" width="4.19921875" style="196" customWidth="1"/>
    <col min="12562" max="12800" width="3.09765625" style="196"/>
    <col min="12801" max="12801" width="2.69921875" style="196" customWidth="1"/>
    <col min="12802" max="12806" width="3.09765625" style="196" customWidth="1"/>
    <col min="12807" max="12807" width="2.796875" style="196" customWidth="1"/>
    <col min="12808" max="12809" width="4.19921875" style="196" customWidth="1"/>
    <col min="12810" max="12815" width="3.09765625" style="196" customWidth="1"/>
    <col min="12816" max="12817" width="4.19921875" style="196" customWidth="1"/>
    <col min="12818" max="13056" width="3.09765625" style="196"/>
    <col min="13057" max="13057" width="2.69921875" style="196" customWidth="1"/>
    <col min="13058" max="13062" width="3.09765625" style="196" customWidth="1"/>
    <col min="13063" max="13063" width="2.796875" style="196" customWidth="1"/>
    <col min="13064" max="13065" width="4.19921875" style="196" customWidth="1"/>
    <col min="13066" max="13071" width="3.09765625" style="196" customWidth="1"/>
    <col min="13072" max="13073" width="4.19921875" style="196" customWidth="1"/>
    <col min="13074" max="13312" width="3.09765625" style="196"/>
    <col min="13313" max="13313" width="2.69921875" style="196" customWidth="1"/>
    <col min="13314" max="13318" width="3.09765625" style="196" customWidth="1"/>
    <col min="13319" max="13319" width="2.796875" style="196" customWidth="1"/>
    <col min="13320" max="13321" width="4.19921875" style="196" customWidth="1"/>
    <col min="13322" max="13327" width="3.09765625" style="196" customWidth="1"/>
    <col min="13328" max="13329" width="4.19921875" style="196" customWidth="1"/>
    <col min="13330" max="13568" width="3.09765625" style="196"/>
    <col min="13569" max="13569" width="2.69921875" style="196" customWidth="1"/>
    <col min="13570" max="13574" width="3.09765625" style="196" customWidth="1"/>
    <col min="13575" max="13575" width="2.796875" style="196" customWidth="1"/>
    <col min="13576" max="13577" width="4.19921875" style="196" customWidth="1"/>
    <col min="13578" max="13583" width="3.09765625" style="196" customWidth="1"/>
    <col min="13584" max="13585" width="4.19921875" style="196" customWidth="1"/>
    <col min="13586" max="13824" width="3.09765625" style="196"/>
    <col min="13825" max="13825" width="2.69921875" style="196" customWidth="1"/>
    <col min="13826" max="13830" width="3.09765625" style="196" customWidth="1"/>
    <col min="13831" max="13831" width="2.796875" style="196" customWidth="1"/>
    <col min="13832" max="13833" width="4.19921875" style="196" customWidth="1"/>
    <col min="13834" max="13839" width="3.09765625" style="196" customWidth="1"/>
    <col min="13840" max="13841" width="4.19921875" style="196" customWidth="1"/>
    <col min="13842" max="14080" width="3.09765625" style="196"/>
    <col min="14081" max="14081" width="2.69921875" style="196" customWidth="1"/>
    <col min="14082" max="14086" width="3.09765625" style="196" customWidth="1"/>
    <col min="14087" max="14087" width="2.796875" style="196" customWidth="1"/>
    <col min="14088" max="14089" width="4.19921875" style="196" customWidth="1"/>
    <col min="14090" max="14095" width="3.09765625" style="196" customWidth="1"/>
    <col min="14096" max="14097" width="4.19921875" style="196" customWidth="1"/>
    <col min="14098" max="14336" width="3.09765625" style="196"/>
    <col min="14337" max="14337" width="2.69921875" style="196" customWidth="1"/>
    <col min="14338" max="14342" width="3.09765625" style="196" customWidth="1"/>
    <col min="14343" max="14343" width="2.796875" style="196" customWidth="1"/>
    <col min="14344" max="14345" width="4.19921875" style="196" customWidth="1"/>
    <col min="14346" max="14351" width="3.09765625" style="196" customWidth="1"/>
    <col min="14352" max="14353" width="4.19921875" style="196" customWidth="1"/>
    <col min="14354" max="14592" width="3.09765625" style="196"/>
    <col min="14593" max="14593" width="2.69921875" style="196" customWidth="1"/>
    <col min="14594" max="14598" width="3.09765625" style="196" customWidth="1"/>
    <col min="14599" max="14599" width="2.796875" style="196" customWidth="1"/>
    <col min="14600" max="14601" width="4.19921875" style="196" customWidth="1"/>
    <col min="14602" max="14607" width="3.09765625" style="196" customWidth="1"/>
    <col min="14608" max="14609" width="4.19921875" style="196" customWidth="1"/>
    <col min="14610" max="14848" width="3.09765625" style="196"/>
    <col min="14849" max="14849" width="2.69921875" style="196" customWidth="1"/>
    <col min="14850" max="14854" width="3.09765625" style="196" customWidth="1"/>
    <col min="14855" max="14855" width="2.796875" style="196" customWidth="1"/>
    <col min="14856" max="14857" width="4.19921875" style="196" customWidth="1"/>
    <col min="14858" max="14863" width="3.09765625" style="196" customWidth="1"/>
    <col min="14864" max="14865" width="4.19921875" style="196" customWidth="1"/>
    <col min="14866" max="15104" width="3.09765625" style="196"/>
    <col min="15105" max="15105" width="2.69921875" style="196" customWidth="1"/>
    <col min="15106" max="15110" width="3.09765625" style="196" customWidth="1"/>
    <col min="15111" max="15111" width="2.796875" style="196" customWidth="1"/>
    <col min="15112" max="15113" width="4.19921875" style="196" customWidth="1"/>
    <col min="15114" max="15119" width="3.09765625" style="196" customWidth="1"/>
    <col min="15120" max="15121" width="4.19921875" style="196" customWidth="1"/>
    <col min="15122" max="15360" width="3.09765625" style="196"/>
    <col min="15361" max="15361" width="2.69921875" style="196" customWidth="1"/>
    <col min="15362" max="15366" width="3.09765625" style="196" customWidth="1"/>
    <col min="15367" max="15367" width="2.796875" style="196" customWidth="1"/>
    <col min="15368" max="15369" width="4.19921875" style="196" customWidth="1"/>
    <col min="15370" max="15375" width="3.09765625" style="196" customWidth="1"/>
    <col min="15376" max="15377" width="4.19921875" style="196" customWidth="1"/>
    <col min="15378" max="15616" width="3.09765625" style="196"/>
    <col min="15617" max="15617" width="2.69921875" style="196" customWidth="1"/>
    <col min="15618" max="15622" width="3.09765625" style="196" customWidth="1"/>
    <col min="15623" max="15623" width="2.796875" style="196" customWidth="1"/>
    <col min="15624" max="15625" width="4.19921875" style="196" customWidth="1"/>
    <col min="15626" max="15631" width="3.09765625" style="196" customWidth="1"/>
    <col min="15632" max="15633" width="4.19921875" style="196" customWidth="1"/>
    <col min="15634" max="15872" width="3.09765625" style="196"/>
    <col min="15873" max="15873" width="2.69921875" style="196" customWidth="1"/>
    <col min="15874" max="15878" width="3.09765625" style="196" customWidth="1"/>
    <col min="15879" max="15879" width="2.796875" style="196" customWidth="1"/>
    <col min="15880" max="15881" width="4.19921875" style="196" customWidth="1"/>
    <col min="15882" max="15887" width="3.09765625" style="196" customWidth="1"/>
    <col min="15888" max="15889" width="4.19921875" style="196" customWidth="1"/>
    <col min="15890" max="16128" width="3.09765625" style="196"/>
    <col min="16129" max="16129" width="2.69921875" style="196" customWidth="1"/>
    <col min="16130" max="16134" width="3.09765625" style="196" customWidth="1"/>
    <col min="16135" max="16135" width="2.796875" style="196" customWidth="1"/>
    <col min="16136" max="16137" width="4.19921875" style="196" customWidth="1"/>
    <col min="16138" max="16143" width="3.09765625" style="196" customWidth="1"/>
    <col min="16144" max="16145" width="4.19921875" style="196" customWidth="1"/>
    <col min="16146" max="16384" width="3.09765625" style="196"/>
  </cols>
  <sheetData>
    <row r="1" spans="1:23" s="1071" customFormat="1">
      <c r="A1" s="1068"/>
      <c r="B1" s="1069"/>
      <c r="C1" s="1069"/>
      <c r="D1" s="1069"/>
      <c r="E1" s="1069"/>
      <c r="F1" s="1069"/>
      <c r="G1" s="1069"/>
      <c r="H1" s="1069"/>
      <c r="I1" s="1069"/>
      <c r="J1" s="1069"/>
      <c r="K1" s="1069"/>
      <c r="L1" s="1069"/>
      <c r="M1" s="1069"/>
      <c r="N1" s="1069"/>
      <c r="O1" s="1069"/>
      <c r="P1" s="1069"/>
      <c r="Q1" s="1069"/>
      <c r="R1" s="1069"/>
      <c r="S1" s="1069"/>
      <c r="T1" s="1069"/>
      <c r="U1" s="1069"/>
      <c r="V1" s="1069"/>
      <c r="W1" s="1070"/>
    </row>
    <row r="2" spans="1:23" s="1071" customFormat="1">
      <c r="A2" s="1072" t="s">
        <v>523</v>
      </c>
      <c r="B2" s="206"/>
      <c r="C2" s="206"/>
      <c r="D2" s="206"/>
      <c r="E2" s="206"/>
      <c r="F2" s="206"/>
      <c r="G2" s="206"/>
      <c r="H2" s="206"/>
      <c r="I2" s="206"/>
      <c r="J2" s="206"/>
      <c r="K2" s="206"/>
      <c r="L2" s="206"/>
      <c r="M2" s="206"/>
      <c r="N2" s="206"/>
      <c r="O2" s="206"/>
      <c r="P2" s="206"/>
      <c r="Q2" s="206"/>
      <c r="R2" s="206"/>
      <c r="S2" s="206"/>
      <c r="T2" s="206"/>
      <c r="U2" s="206"/>
      <c r="V2" s="206"/>
      <c r="W2" s="1073"/>
    </row>
    <row r="3" spans="1:23" s="1071" customFormat="1">
      <c r="A3" s="1072"/>
      <c r="B3" s="206"/>
      <c r="C3" s="206"/>
      <c r="D3" s="206"/>
      <c r="E3" s="206"/>
      <c r="F3" s="206"/>
      <c r="G3" s="206"/>
      <c r="H3" s="206"/>
      <c r="I3" s="206"/>
      <c r="J3" s="206"/>
      <c r="K3" s="206"/>
      <c r="L3" s="206"/>
      <c r="M3" s="206"/>
      <c r="N3" s="206"/>
      <c r="O3" s="206"/>
      <c r="P3" s="206"/>
      <c r="Q3" s="206"/>
      <c r="R3" s="206"/>
      <c r="S3" s="1074"/>
      <c r="T3" s="1074"/>
      <c r="U3" s="1074"/>
      <c r="V3" s="1074"/>
      <c r="W3" s="1075"/>
    </row>
    <row r="4" spans="1:23" s="1071" customFormat="1">
      <c r="A4" s="1076" t="s">
        <v>501</v>
      </c>
      <c r="B4" s="1077"/>
      <c r="C4" s="1077"/>
      <c r="D4" s="1077"/>
      <c r="E4" s="1077"/>
      <c r="F4" s="1077"/>
      <c r="G4" s="1077"/>
      <c r="H4" s="1077"/>
      <c r="I4" s="1077"/>
      <c r="J4" s="1077"/>
      <c r="K4" s="1077"/>
      <c r="L4" s="1077"/>
      <c r="M4" s="1077"/>
      <c r="N4" s="1077"/>
      <c r="O4" s="1077"/>
      <c r="P4" s="1077"/>
      <c r="Q4" s="1077"/>
      <c r="R4" s="1077"/>
      <c r="S4" s="1077"/>
      <c r="T4" s="1077"/>
      <c r="U4" s="1077"/>
      <c r="V4" s="1077"/>
      <c r="W4" s="1078"/>
    </row>
    <row r="5" spans="1:23" s="1071" customFormat="1">
      <c r="A5" s="1076"/>
      <c r="B5" s="1077"/>
      <c r="C5" s="1077"/>
      <c r="D5" s="1077"/>
      <c r="E5" s="1077"/>
      <c r="F5" s="1077"/>
      <c r="G5" s="1077"/>
      <c r="H5" s="1077"/>
      <c r="I5" s="1077"/>
      <c r="J5" s="1077"/>
      <c r="K5" s="1077"/>
      <c r="L5" s="1077"/>
      <c r="M5" s="1077"/>
      <c r="N5" s="1077"/>
      <c r="O5" s="1077"/>
      <c r="P5" s="1077"/>
      <c r="Q5" s="1077"/>
      <c r="R5" s="1077"/>
      <c r="S5" s="1077"/>
      <c r="T5" s="1077"/>
      <c r="U5" s="1077"/>
      <c r="V5" s="1077"/>
      <c r="W5" s="1078"/>
    </row>
    <row r="6" spans="1:23" s="1071" customFormat="1" ht="20.100000000000001" customHeight="1">
      <c r="A6" s="1076"/>
      <c r="B6" s="1079" t="s">
        <v>502</v>
      </c>
      <c r="C6" s="1164"/>
      <c r="D6" s="1164"/>
      <c r="E6" s="1164"/>
      <c r="F6" s="1164"/>
      <c r="G6" s="1164"/>
      <c r="H6" s="1164"/>
      <c r="I6" s="1165"/>
      <c r="J6" s="1166"/>
      <c r="K6" s="1167"/>
      <c r="L6" s="1167"/>
      <c r="M6" s="1167"/>
      <c r="N6" s="1167"/>
      <c r="O6" s="1167"/>
      <c r="P6" s="1167"/>
      <c r="Q6" s="1167"/>
      <c r="R6" s="1167"/>
      <c r="S6" s="1167"/>
      <c r="T6" s="1167"/>
      <c r="U6" s="1167"/>
      <c r="V6" s="1168"/>
      <c r="W6" s="1085"/>
    </row>
    <row r="7" spans="1:23" s="1071" customFormat="1" ht="20.100000000000001" customHeight="1">
      <c r="A7" s="1076"/>
      <c r="B7" s="1169"/>
      <c r="C7" s="1170"/>
      <c r="D7" s="1170"/>
      <c r="E7" s="1170"/>
      <c r="F7" s="1170"/>
      <c r="G7" s="1170"/>
      <c r="H7" s="1170"/>
      <c r="I7" s="1171"/>
      <c r="J7" s="1076"/>
      <c r="K7" s="1172" t="s">
        <v>503</v>
      </c>
      <c r="L7" s="1172"/>
      <c r="M7" s="1172"/>
      <c r="N7" s="1172"/>
      <c r="O7" s="1172"/>
      <c r="P7" s="1172"/>
      <c r="Q7" s="1172"/>
      <c r="R7" s="1172"/>
      <c r="S7" s="1172"/>
      <c r="T7" s="1172"/>
      <c r="U7" s="1172"/>
      <c r="V7" s="1085"/>
      <c r="W7" s="1085"/>
    </row>
    <row r="8" spans="1:23" s="1071" customFormat="1" ht="20.100000000000001" customHeight="1">
      <c r="A8" s="1076"/>
      <c r="B8" s="1169"/>
      <c r="C8" s="1170"/>
      <c r="D8" s="1170"/>
      <c r="E8" s="1170"/>
      <c r="F8" s="1170"/>
      <c r="G8" s="1170"/>
      <c r="H8" s="1170"/>
      <c r="I8" s="1171"/>
      <c r="J8" s="1076"/>
      <c r="K8" s="1172" t="s">
        <v>504</v>
      </c>
      <c r="L8" s="1172"/>
      <c r="M8" s="1172"/>
      <c r="N8" s="1172"/>
      <c r="O8" s="1172"/>
      <c r="P8" s="1172"/>
      <c r="Q8" s="1172"/>
      <c r="R8" s="1172"/>
      <c r="S8" s="1172"/>
      <c r="T8" s="1172"/>
      <c r="U8" s="1172"/>
      <c r="V8" s="1085"/>
      <c r="W8" s="1085"/>
    </row>
    <row r="9" spans="1:23" s="1071" customFormat="1" ht="20.100000000000001" customHeight="1">
      <c r="A9" s="1076"/>
      <c r="B9" s="1169"/>
      <c r="C9" s="1170"/>
      <c r="D9" s="1170"/>
      <c r="E9" s="1170"/>
      <c r="F9" s="1170"/>
      <c r="G9" s="1170"/>
      <c r="H9" s="1170"/>
      <c r="I9" s="1171"/>
      <c r="J9" s="1076"/>
      <c r="K9" s="1172" t="s">
        <v>505</v>
      </c>
      <c r="L9" s="1172"/>
      <c r="M9" s="1172"/>
      <c r="N9" s="1172"/>
      <c r="O9" s="1172"/>
      <c r="P9" s="1172"/>
      <c r="Q9" s="1172"/>
      <c r="R9" s="1172"/>
      <c r="S9" s="1172"/>
      <c r="T9" s="1172"/>
      <c r="U9" s="1172"/>
      <c r="V9" s="1085"/>
      <c r="W9" s="1085"/>
    </row>
    <row r="10" spans="1:23" s="1071" customFormat="1" ht="20.100000000000001" customHeight="1">
      <c r="A10" s="1076"/>
      <c r="B10" s="1173"/>
      <c r="C10" s="1174"/>
      <c r="D10" s="1174"/>
      <c r="E10" s="1174"/>
      <c r="F10" s="1174"/>
      <c r="G10" s="1174"/>
      <c r="H10" s="1174"/>
      <c r="I10" s="1175"/>
      <c r="J10" s="1176"/>
      <c r="K10" s="1177"/>
      <c r="L10" s="1177"/>
      <c r="M10" s="1177"/>
      <c r="N10" s="1177"/>
      <c r="O10" s="1177"/>
      <c r="P10" s="1177"/>
      <c r="Q10" s="1177"/>
      <c r="R10" s="1177"/>
      <c r="S10" s="1177"/>
      <c r="T10" s="1177"/>
      <c r="U10" s="1177"/>
      <c r="V10" s="1178"/>
      <c r="W10" s="1085"/>
    </row>
    <row r="11" spans="1:23" s="1071" customFormat="1" ht="30" customHeight="1">
      <c r="A11" s="1076"/>
      <c r="B11" s="1179" t="s">
        <v>506</v>
      </c>
      <c r="C11" s="1036" t="s">
        <v>507</v>
      </c>
      <c r="D11" s="1037"/>
      <c r="E11" s="1037"/>
      <c r="F11" s="1038"/>
      <c r="G11" s="1082" t="s">
        <v>452</v>
      </c>
      <c r="H11" s="1083" t="s">
        <v>508</v>
      </c>
      <c r="I11" s="1084"/>
      <c r="J11" s="1029" t="s">
        <v>209</v>
      </c>
      <c r="K11" s="1030"/>
      <c r="L11" s="1030"/>
      <c r="M11" s="1030"/>
      <c r="N11" s="1031"/>
      <c r="O11" s="1082" t="s">
        <v>454</v>
      </c>
      <c r="P11" s="1083" t="s">
        <v>508</v>
      </c>
      <c r="Q11" s="1084"/>
      <c r="R11" s="1029" t="s">
        <v>209</v>
      </c>
      <c r="S11" s="1030"/>
      <c r="T11" s="1030"/>
      <c r="U11" s="1030"/>
      <c r="V11" s="1031"/>
      <c r="W11" s="1085"/>
    </row>
    <row r="12" spans="1:23" s="1071" customFormat="1" ht="30" customHeight="1">
      <c r="A12" s="1076"/>
      <c r="B12" s="1180"/>
      <c r="C12" s="1041"/>
      <c r="D12" s="1042"/>
      <c r="E12" s="1042"/>
      <c r="F12" s="1043"/>
      <c r="G12" s="1089"/>
      <c r="H12" s="1083" t="s">
        <v>509</v>
      </c>
      <c r="I12" s="1084"/>
      <c r="J12" s="1029" t="s">
        <v>209</v>
      </c>
      <c r="K12" s="1030"/>
      <c r="L12" s="1030"/>
      <c r="M12" s="1030"/>
      <c r="N12" s="1031"/>
      <c r="O12" s="1089"/>
      <c r="P12" s="1083" t="s">
        <v>509</v>
      </c>
      <c r="Q12" s="1084"/>
      <c r="R12" s="1029" t="s">
        <v>209</v>
      </c>
      <c r="S12" s="1030"/>
      <c r="T12" s="1030"/>
      <c r="U12" s="1030"/>
      <c r="V12" s="1031"/>
      <c r="W12" s="1085"/>
    </row>
    <row r="13" spans="1:23" s="1071" customFormat="1" ht="30" customHeight="1">
      <c r="A13" s="1076"/>
      <c r="B13" s="1180"/>
      <c r="C13" s="1036" t="s">
        <v>510</v>
      </c>
      <c r="D13" s="1037"/>
      <c r="E13" s="1037"/>
      <c r="F13" s="1038"/>
      <c r="G13" s="1082" t="s">
        <v>452</v>
      </c>
      <c r="H13" s="1083" t="s">
        <v>453</v>
      </c>
      <c r="I13" s="1084"/>
      <c r="J13" s="1029" t="s">
        <v>209</v>
      </c>
      <c r="K13" s="1030"/>
      <c r="L13" s="1030"/>
      <c r="M13" s="1030"/>
      <c r="N13" s="1031"/>
      <c r="O13" s="1082" t="s">
        <v>454</v>
      </c>
      <c r="P13" s="1083" t="s">
        <v>453</v>
      </c>
      <c r="Q13" s="1084"/>
      <c r="R13" s="1029" t="s">
        <v>209</v>
      </c>
      <c r="S13" s="1030"/>
      <c r="T13" s="1030"/>
      <c r="U13" s="1030"/>
      <c r="V13" s="1031"/>
      <c r="W13" s="1085"/>
    </row>
    <row r="14" spans="1:23" s="1071" customFormat="1" ht="30" customHeight="1">
      <c r="A14" s="1076"/>
      <c r="B14" s="1180"/>
      <c r="C14" s="1041"/>
      <c r="D14" s="1042"/>
      <c r="E14" s="1042"/>
      <c r="F14" s="1043"/>
      <c r="G14" s="1089"/>
      <c r="H14" s="1083" t="s">
        <v>455</v>
      </c>
      <c r="I14" s="1084"/>
      <c r="J14" s="1029" t="s">
        <v>209</v>
      </c>
      <c r="K14" s="1030"/>
      <c r="L14" s="1030"/>
      <c r="M14" s="1030"/>
      <c r="N14" s="1031"/>
      <c r="O14" s="1089"/>
      <c r="P14" s="1083" t="s">
        <v>455</v>
      </c>
      <c r="Q14" s="1084"/>
      <c r="R14" s="1029" t="s">
        <v>209</v>
      </c>
      <c r="S14" s="1030"/>
      <c r="T14" s="1030"/>
      <c r="U14" s="1030"/>
      <c r="V14" s="1031"/>
      <c r="W14" s="1085"/>
    </row>
    <row r="15" spans="1:23" s="1071" customFormat="1" ht="30" customHeight="1">
      <c r="A15" s="1076"/>
      <c r="B15" s="1180"/>
      <c r="C15" s="1036" t="s">
        <v>511</v>
      </c>
      <c r="D15" s="1037"/>
      <c r="E15" s="1037"/>
      <c r="F15" s="1038"/>
      <c r="G15" s="1082" t="s">
        <v>452</v>
      </c>
      <c r="H15" s="1083" t="s">
        <v>453</v>
      </c>
      <c r="I15" s="1084"/>
      <c r="J15" s="1029" t="s">
        <v>209</v>
      </c>
      <c r="K15" s="1030"/>
      <c r="L15" s="1030"/>
      <c r="M15" s="1030"/>
      <c r="N15" s="1031"/>
      <c r="O15" s="1082" t="s">
        <v>454</v>
      </c>
      <c r="P15" s="1083" t="s">
        <v>453</v>
      </c>
      <c r="Q15" s="1084"/>
      <c r="R15" s="1029" t="s">
        <v>209</v>
      </c>
      <c r="S15" s="1030"/>
      <c r="T15" s="1030"/>
      <c r="U15" s="1030"/>
      <c r="V15" s="1031"/>
      <c r="W15" s="1085"/>
    </row>
    <row r="16" spans="1:23" s="1071" customFormat="1" ht="30" customHeight="1">
      <c r="A16" s="1076"/>
      <c r="B16" s="1180"/>
      <c r="C16" s="1041"/>
      <c r="D16" s="1042"/>
      <c r="E16" s="1042"/>
      <c r="F16" s="1043"/>
      <c r="G16" s="1089"/>
      <c r="H16" s="1083" t="s">
        <v>455</v>
      </c>
      <c r="I16" s="1084"/>
      <c r="J16" s="1029" t="s">
        <v>209</v>
      </c>
      <c r="K16" s="1030"/>
      <c r="L16" s="1030"/>
      <c r="M16" s="1030"/>
      <c r="N16" s="1031"/>
      <c r="O16" s="1089"/>
      <c r="P16" s="1083" t="s">
        <v>455</v>
      </c>
      <c r="Q16" s="1084"/>
      <c r="R16" s="1029" t="s">
        <v>209</v>
      </c>
      <c r="S16" s="1030"/>
      <c r="T16" s="1030"/>
      <c r="U16" s="1030"/>
      <c r="V16" s="1031"/>
      <c r="W16" s="1085"/>
    </row>
    <row r="17" spans="1:23" s="1071" customFormat="1" ht="30" customHeight="1">
      <c r="A17" s="1076"/>
      <c r="B17" s="1180"/>
      <c r="C17" s="1036" t="s">
        <v>512</v>
      </c>
      <c r="D17" s="1037"/>
      <c r="E17" s="1037"/>
      <c r="F17" s="1038"/>
      <c r="G17" s="1082" t="s">
        <v>452</v>
      </c>
      <c r="H17" s="1083" t="s">
        <v>453</v>
      </c>
      <c r="I17" s="1084"/>
      <c r="J17" s="1029" t="s">
        <v>209</v>
      </c>
      <c r="K17" s="1030"/>
      <c r="L17" s="1030"/>
      <c r="M17" s="1030"/>
      <c r="N17" s="1031"/>
      <c r="O17" s="1082" t="s">
        <v>454</v>
      </c>
      <c r="P17" s="1083" t="s">
        <v>453</v>
      </c>
      <c r="Q17" s="1084"/>
      <c r="R17" s="1029" t="s">
        <v>209</v>
      </c>
      <c r="S17" s="1030"/>
      <c r="T17" s="1030"/>
      <c r="U17" s="1030"/>
      <c r="V17" s="1031"/>
      <c r="W17" s="1085"/>
    </row>
    <row r="18" spans="1:23" s="1071" customFormat="1" ht="30" customHeight="1">
      <c r="A18" s="1076"/>
      <c r="B18" s="1180"/>
      <c r="C18" s="1041"/>
      <c r="D18" s="1042"/>
      <c r="E18" s="1042"/>
      <c r="F18" s="1043"/>
      <c r="G18" s="1089"/>
      <c r="H18" s="1083" t="s">
        <v>455</v>
      </c>
      <c r="I18" s="1084"/>
      <c r="J18" s="1029" t="s">
        <v>209</v>
      </c>
      <c r="K18" s="1030"/>
      <c r="L18" s="1030"/>
      <c r="M18" s="1030"/>
      <c r="N18" s="1031"/>
      <c r="O18" s="1089"/>
      <c r="P18" s="1083" t="s">
        <v>455</v>
      </c>
      <c r="Q18" s="1084"/>
      <c r="R18" s="1029" t="s">
        <v>209</v>
      </c>
      <c r="S18" s="1030"/>
      <c r="T18" s="1030"/>
      <c r="U18" s="1030"/>
      <c r="V18" s="1031"/>
      <c r="W18" s="1085"/>
    </row>
    <row r="19" spans="1:23" s="1071" customFormat="1" ht="30" customHeight="1">
      <c r="A19" s="1076"/>
      <c r="B19" s="1180"/>
      <c r="C19" s="1079" t="s">
        <v>513</v>
      </c>
      <c r="D19" s="1037"/>
      <c r="E19" s="1037"/>
      <c r="F19" s="1038"/>
      <c r="G19" s="1082" t="s">
        <v>452</v>
      </c>
      <c r="H19" s="1083" t="s">
        <v>453</v>
      </c>
      <c r="I19" s="1084"/>
      <c r="J19" s="1029" t="s">
        <v>209</v>
      </c>
      <c r="K19" s="1030"/>
      <c r="L19" s="1030"/>
      <c r="M19" s="1030"/>
      <c r="N19" s="1031"/>
      <c r="O19" s="1082" t="s">
        <v>454</v>
      </c>
      <c r="P19" s="1083" t="s">
        <v>453</v>
      </c>
      <c r="Q19" s="1084"/>
      <c r="R19" s="1029" t="s">
        <v>209</v>
      </c>
      <c r="S19" s="1030"/>
      <c r="T19" s="1030"/>
      <c r="U19" s="1030"/>
      <c r="V19" s="1031"/>
      <c r="W19" s="1085"/>
    </row>
    <row r="20" spans="1:23" s="1071" customFormat="1" ht="30" customHeight="1">
      <c r="A20" s="1076"/>
      <c r="B20" s="1181"/>
      <c r="C20" s="1041"/>
      <c r="D20" s="1042"/>
      <c r="E20" s="1042"/>
      <c r="F20" s="1043"/>
      <c r="G20" s="1089"/>
      <c r="H20" s="1083" t="s">
        <v>455</v>
      </c>
      <c r="I20" s="1084"/>
      <c r="J20" s="1029" t="s">
        <v>209</v>
      </c>
      <c r="K20" s="1030"/>
      <c r="L20" s="1030"/>
      <c r="M20" s="1030"/>
      <c r="N20" s="1031"/>
      <c r="O20" s="1089"/>
      <c r="P20" s="1083" t="s">
        <v>455</v>
      </c>
      <c r="Q20" s="1084"/>
      <c r="R20" s="1029" t="s">
        <v>209</v>
      </c>
      <c r="S20" s="1030"/>
      <c r="T20" s="1030"/>
      <c r="U20" s="1030"/>
      <c r="V20" s="1031"/>
      <c r="W20" s="1085"/>
    </row>
    <row r="21" spans="1:23" s="1071" customFormat="1" ht="30" customHeight="1">
      <c r="A21" s="1076"/>
      <c r="B21" s="1036" t="s">
        <v>514</v>
      </c>
      <c r="C21" s="1037"/>
      <c r="D21" s="1037"/>
      <c r="E21" s="1037"/>
      <c r="F21" s="1038"/>
      <c r="G21" s="1028" t="s">
        <v>515</v>
      </c>
      <c r="H21" s="1028"/>
      <c r="I21" s="1028"/>
      <c r="J21" s="1028"/>
      <c r="K21" s="1028"/>
      <c r="L21" s="1028"/>
      <c r="M21" s="1028"/>
      <c r="N21" s="1029" t="s">
        <v>457</v>
      </c>
      <c r="O21" s="1030"/>
      <c r="P21" s="1030"/>
      <c r="Q21" s="1030"/>
      <c r="R21" s="1030"/>
      <c r="S21" s="1030"/>
      <c r="T21" s="1030"/>
      <c r="U21" s="1030"/>
      <c r="V21" s="1031"/>
      <c r="W21" s="1085"/>
    </row>
    <row r="22" spans="1:23" s="1071" customFormat="1" ht="30" customHeight="1">
      <c r="A22" s="1076"/>
      <c r="B22" s="1039"/>
      <c r="C22" s="758"/>
      <c r="D22" s="758"/>
      <c r="E22" s="758"/>
      <c r="F22" s="1040"/>
      <c r="G22" s="1028" t="s">
        <v>516</v>
      </c>
      <c r="H22" s="1028"/>
      <c r="I22" s="1028"/>
      <c r="J22" s="1028"/>
      <c r="K22" s="1028"/>
      <c r="L22" s="1028"/>
      <c r="M22" s="1028"/>
      <c r="N22" s="1029" t="s">
        <v>457</v>
      </c>
      <c r="O22" s="1030"/>
      <c r="P22" s="1030"/>
      <c r="Q22" s="1030"/>
      <c r="R22" s="1030"/>
      <c r="S22" s="1030"/>
      <c r="T22" s="1030"/>
      <c r="U22" s="1030"/>
      <c r="V22" s="1031"/>
      <c r="W22" s="1085"/>
    </row>
    <row r="23" spans="1:23" s="1071" customFormat="1" ht="30" customHeight="1">
      <c r="A23" s="1076"/>
      <c r="B23" s="1041"/>
      <c r="C23" s="1042"/>
      <c r="D23" s="1042"/>
      <c r="E23" s="1042"/>
      <c r="F23" s="1043"/>
      <c r="G23" s="1028" t="s">
        <v>517</v>
      </c>
      <c r="H23" s="1028"/>
      <c r="I23" s="1028"/>
      <c r="J23" s="1028"/>
      <c r="K23" s="1028"/>
      <c r="L23" s="1028"/>
      <c r="M23" s="1028"/>
      <c r="N23" s="1029" t="s">
        <v>457</v>
      </c>
      <c r="O23" s="1030"/>
      <c r="P23" s="1030"/>
      <c r="Q23" s="1030"/>
      <c r="R23" s="1030"/>
      <c r="S23" s="1030"/>
      <c r="T23" s="1030"/>
      <c r="U23" s="1030"/>
      <c r="V23" s="1031"/>
      <c r="W23" s="1085"/>
    </row>
    <row r="24" spans="1:23" s="1071" customFormat="1" ht="30" customHeight="1">
      <c r="A24" s="1076"/>
      <c r="B24" s="1033" t="s">
        <v>518</v>
      </c>
      <c r="C24" s="1034"/>
      <c r="D24" s="1034"/>
      <c r="E24" s="1034"/>
      <c r="F24" s="1034"/>
      <c r="G24" s="1034"/>
      <c r="H24" s="1034"/>
      <c r="I24" s="1034"/>
      <c r="J24" s="1034"/>
      <c r="K24" s="1034"/>
      <c r="L24" s="1034"/>
      <c r="M24" s="1034"/>
      <c r="N24" s="1034"/>
      <c r="O24" s="1034"/>
      <c r="P24" s="1034"/>
      <c r="Q24" s="1034"/>
      <c r="R24" s="1034"/>
      <c r="S24" s="1034"/>
      <c r="T24" s="1034"/>
      <c r="U24" s="1034"/>
      <c r="V24" s="1035"/>
      <c r="W24" s="1085"/>
    </row>
    <row r="25" spans="1:23" s="1071" customFormat="1" ht="150" customHeight="1">
      <c r="A25" s="1076"/>
      <c r="B25" s="1133"/>
      <c r="C25" s="1134"/>
      <c r="D25" s="1134"/>
      <c r="E25" s="1134"/>
      <c r="F25" s="1134"/>
      <c r="G25" s="1134"/>
      <c r="H25" s="1134"/>
      <c r="I25" s="1134"/>
      <c r="J25" s="1134"/>
      <c r="K25" s="1134"/>
      <c r="L25" s="1134"/>
      <c r="M25" s="1134"/>
      <c r="N25" s="1134"/>
      <c r="O25" s="1134"/>
      <c r="P25" s="1134"/>
      <c r="Q25" s="1134"/>
      <c r="R25" s="1134"/>
      <c r="S25" s="1134"/>
      <c r="T25" s="1134"/>
      <c r="U25" s="1134"/>
      <c r="V25" s="1135"/>
      <c r="W25" s="1085"/>
    </row>
    <row r="26" spans="1:23" s="1071" customFormat="1">
      <c r="A26" s="1076"/>
      <c r="B26" s="1106"/>
      <c r="C26" s="1106"/>
      <c r="D26" s="1106"/>
      <c r="E26" s="1106"/>
      <c r="F26" s="1106"/>
      <c r="G26" s="1106"/>
      <c r="H26" s="1106"/>
      <c r="I26" s="1106"/>
      <c r="J26" s="1106"/>
      <c r="K26" s="1106"/>
      <c r="L26" s="1106"/>
      <c r="M26" s="1106"/>
      <c r="N26" s="1106"/>
      <c r="O26" s="1106"/>
      <c r="P26" s="1106"/>
      <c r="Q26" s="1106"/>
      <c r="R26" s="1106"/>
      <c r="S26" s="1106"/>
      <c r="T26" s="1106"/>
      <c r="U26" s="1106"/>
      <c r="V26" s="1106"/>
      <c r="W26" s="1085"/>
    </row>
    <row r="27" spans="1:23" s="1071" customFormat="1">
      <c r="A27" s="1076"/>
      <c r="B27" s="158" t="s">
        <v>519</v>
      </c>
      <c r="C27" s="1106"/>
      <c r="D27" s="1106"/>
      <c r="E27" s="1106"/>
      <c r="F27" s="1106"/>
      <c r="G27" s="1106"/>
      <c r="H27" s="1106"/>
      <c r="I27" s="1106"/>
      <c r="J27" s="1106"/>
      <c r="K27" s="1106"/>
      <c r="L27" s="1106"/>
      <c r="M27" s="1106"/>
      <c r="N27" s="1106"/>
      <c r="O27" s="1106"/>
      <c r="P27" s="1106"/>
      <c r="Q27" s="1106"/>
      <c r="R27" s="1106"/>
      <c r="S27" s="1106"/>
      <c r="T27" s="1106"/>
      <c r="U27" s="1106"/>
      <c r="V27" s="1106"/>
      <c r="W27" s="1085"/>
    </row>
    <row r="28" spans="1:23" s="1071" customFormat="1">
      <c r="A28" s="1076"/>
      <c r="B28" s="1106"/>
      <c r="C28" s="1106"/>
      <c r="D28" s="1106"/>
      <c r="E28" s="1106"/>
      <c r="F28" s="1106"/>
      <c r="G28" s="1106"/>
      <c r="H28" s="1106"/>
      <c r="I28" s="1106"/>
      <c r="J28" s="1106"/>
      <c r="K28" s="1106"/>
      <c r="L28" s="1106"/>
      <c r="M28" s="1106"/>
      <c r="N28" s="1106"/>
      <c r="O28" s="1106"/>
      <c r="P28" s="1106"/>
      <c r="Q28" s="1106"/>
      <c r="R28" s="1106"/>
      <c r="S28" s="1106"/>
      <c r="T28" s="1106"/>
      <c r="U28" s="1106"/>
      <c r="V28" s="1106"/>
      <c r="W28" s="1085"/>
    </row>
    <row r="29" spans="1:23" s="1071" customFormat="1">
      <c r="A29" s="361"/>
      <c r="B29" s="362"/>
      <c r="C29" s="362"/>
      <c r="D29" s="362"/>
      <c r="E29" s="362"/>
      <c r="F29" s="362"/>
      <c r="G29" s="362"/>
      <c r="H29" s="362"/>
      <c r="I29" s="362"/>
      <c r="J29" s="362"/>
      <c r="K29" s="362"/>
      <c r="L29" s="362"/>
      <c r="M29" s="362"/>
      <c r="N29" s="362"/>
      <c r="O29" s="362"/>
      <c r="P29" s="362"/>
      <c r="Q29" s="362"/>
      <c r="R29" s="362"/>
      <c r="S29" s="362"/>
      <c r="T29" s="362"/>
      <c r="U29" s="362"/>
      <c r="V29" s="362"/>
      <c r="W29" s="363"/>
    </row>
    <row r="30" spans="1:23" s="1109" customFormat="1">
      <c r="A30" s="364"/>
      <c r="B30" s="364"/>
      <c r="C30" s="364"/>
      <c r="D30" s="364"/>
      <c r="E30" s="364"/>
      <c r="F30" s="364"/>
      <c r="G30" s="364"/>
      <c r="H30" s="364"/>
      <c r="I30" s="364"/>
      <c r="J30" s="364"/>
      <c r="K30" s="364"/>
      <c r="L30" s="364"/>
      <c r="M30" s="364"/>
      <c r="N30" s="364"/>
      <c r="O30" s="364"/>
      <c r="P30" s="364"/>
      <c r="Q30" s="364"/>
      <c r="R30" s="364"/>
      <c r="S30" s="364"/>
      <c r="T30" s="364"/>
      <c r="U30" s="364"/>
      <c r="V30" s="364"/>
      <c r="W30" s="364"/>
    </row>
    <row r="31" spans="1:23">
      <c r="A31" s="126"/>
      <c r="B31" s="127"/>
      <c r="C31" s="127"/>
      <c r="D31" s="127"/>
      <c r="E31" s="127"/>
      <c r="F31" s="127"/>
      <c r="G31" s="127"/>
      <c r="H31" s="127"/>
      <c r="I31" s="127"/>
      <c r="J31" s="127"/>
      <c r="K31" s="127"/>
      <c r="L31" s="127"/>
      <c r="M31" s="127"/>
      <c r="N31" s="127"/>
      <c r="O31" s="127"/>
      <c r="P31" s="127"/>
      <c r="Q31" s="127"/>
      <c r="R31" s="127"/>
      <c r="S31" s="127"/>
      <c r="T31" s="127"/>
      <c r="U31" s="127"/>
      <c r="V31" s="127"/>
      <c r="W31" s="127"/>
    </row>
    <row r="32" spans="1:23">
      <c r="A32" s="126"/>
      <c r="B32" s="127"/>
      <c r="C32" s="127"/>
      <c r="D32" s="127"/>
      <c r="E32" s="127"/>
      <c r="F32" s="127"/>
      <c r="G32" s="127"/>
      <c r="H32" s="127"/>
      <c r="I32" s="127"/>
      <c r="J32" s="127"/>
      <c r="K32" s="127"/>
      <c r="L32" s="127"/>
      <c r="M32" s="127"/>
      <c r="N32" s="127"/>
      <c r="O32" s="127"/>
      <c r="P32" s="127"/>
      <c r="Q32" s="127"/>
      <c r="R32" s="127"/>
      <c r="S32" s="127"/>
      <c r="T32" s="127"/>
      <c r="U32" s="127"/>
      <c r="V32" s="127"/>
      <c r="W32" s="127"/>
    </row>
    <row r="33" spans="1:23">
      <c r="A33" s="126"/>
      <c r="B33" s="127"/>
      <c r="C33" s="127"/>
      <c r="D33" s="127"/>
      <c r="E33" s="127"/>
      <c r="F33" s="127"/>
      <c r="G33" s="127"/>
      <c r="H33" s="127"/>
      <c r="I33" s="127"/>
      <c r="J33" s="127"/>
      <c r="K33" s="127"/>
      <c r="L33" s="127"/>
      <c r="M33" s="127"/>
      <c r="N33" s="127"/>
      <c r="O33" s="127"/>
      <c r="P33" s="127"/>
      <c r="Q33" s="127"/>
      <c r="R33" s="127"/>
      <c r="S33" s="127"/>
      <c r="T33" s="127"/>
      <c r="U33" s="127"/>
      <c r="V33" s="127"/>
      <c r="W33" s="127"/>
    </row>
    <row r="34" spans="1:23">
      <c r="A34" s="126"/>
      <c r="B34" s="127"/>
      <c r="C34" s="127"/>
      <c r="D34" s="127"/>
      <c r="E34" s="127"/>
      <c r="F34" s="127"/>
      <c r="G34" s="127"/>
      <c r="H34" s="127"/>
      <c r="I34" s="127"/>
      <c r="J34" s="127"/>
      <c r="K34" s="127"/>
      <c r="L34" s="127"/>
      <c r="M34" s="127"/>
      <c r="N34" s="127"/>
      <c r="O34" s="127"/>
      <c r="P34" s="127"/>
      <c r="Q34" s="127"/>
      <c r="R34" s="127"/>
      <c r="S34" s="127"/>
      <c r="T34" s="127"/>
      <c r="U34" s="127"/>
      <c r="V34" s="127"/>
      <c r="W34" s="127"/>
    </row>
    <row r="35" spans="1:23">
      <c r="A35" s="126"/>
      <c r="B35" s="127"/>
      <c r="C35" s="127"/>
      <c r="D35" s="127"/>
      <c r="E35" s="127"/>
      <c r="F35" s="127"/>
      <c r="G35" s="127"/>
      <c r="H35" s="127"/>
      <c r="I35" s="127"/>
      <c r="J35" s="127"/>
      <c r="K35" s="127"/>
      <c r="L35" s="127"/>
      <c r="M35" s="127"/>
      <c r="N35" s="127"/>
      <c r="O35" s="127"/>
      <c r="P35" s="127"/>
      <c r="Q35" s="127"/>
      <c r="R35" s="127"/>
      <c r="S35" s="127"/>
      <c r="T35" s="127"/>
      <c r="U35" s="127"/>
      <c r="V35" s="127"/>
      <c r="W35" s="127"/>
    </row>
    <row r="36" spans="1:23">
      <c r="A36" s="126"/>
      <c r="B36" s="127"/>
      <c r="C36" s="127"/>
      <c r="D36" s="127"/>
      <c r="E36" s="127"/>
      <c r="F36" s="127"/>
      <c r="G36" s="127"/>
      <c r="H36" s="127"/>
      <c r="I36" s="127"/>
      <c r="J36" s="127"/>
      <c r="K36" s="127"/>
      <c r="L36" s="127"/>
      <c r="M36" s="127"/>
      <c r="N36" s="127"/>
      <c r="O36" s="127"/>
      <c r="P36" s="127"/>
      <c r="Q36" s="127"/>
      <c r="R36" s="127"/>
      <c r="S36" s="127"/>
      <c r="T36" s="127"/>
      <c r="U36" s="127"/>
      <c r="V36" s="127"/>
      <c r="W36" s="127"/>
    </row>
    <row r="37" spans="1:23">
      <c r="A37" s="126"/>
      <c r="B37" s="127"/>
      <c r="C37" s="127"/>
      <c r="D37" s="127"/>
      <c r="E37" s="127"/>
      <c r="F37" s="127"/>
      <c r="G37" s="127"/>
      <c r="H37" s="127"/>
      <c r="I37" s="127"/>
      <c r="J37" s="127"/>
      <c r="K37" s="127"/>
      <c r="L37" s="127"/>
      <c r="M37" s="127"/>
      <c r="N37" s="127"/>
      <c r="O37" s="127"/>
      <c r="P37" s="127"/>
      <c r="Q37" s="127"/>
      <c r="R37" s="127"/>
      <c r="S37" s="127"/>
      <c r="T37" s="127"/>
      <c r="U37" s="127"/>
      <c r="V37" s="127"/>
      <c r="W37" s="127"/>
    </row>
    <row r="38" spans="1:23">
      <c r="A38" s="126"/>
      <c r="B38" s="127"/>
      <c r="C38" s="127"/>
      <c r="D38" s="127"/>
      <c r="E38" s="127"/>
      <c r="F38" s="127"/>
      <c r="G38" s="127"/>
      <c r="H38" s="127"/>
      <c r="I38" s="127"/>
      <c r="J38" s="127"/>
      <c r="K38" s="127"/>
      <c r="L38" s="127"/>
      <c r="M38" s="127"/>
      <c r="N38" s="127"/>
      <c r="O38" s="127"/>
      <c r="P38" s="127"/>
      <c r="Q38" s="127"/>
      <c r="R38" s="127"/>
      <c r="S38" s="127"/>
      <c r="T38" s="127"/>
      <c r="U38" s="127"/>
      <c r="V38" s="127"/>
      <c r="W38" s="127"/>
    </row>
    <row r="39" spans="1:23">
      <c r="A39" s="126"/>
      <c r="B39" s="127"/>
      <c r="C39" s="127"/>
      <c r="D39" s="127"/>
      <c r="E39" s="127"/>
      <c r="F39" s="127"/>
      <c r="G39" s="127"/>
      <c r="H39" s="127"/>
      <c r="I39" s="127"/>
      <c r="J39" s="127"/>
      <c r="K39" s="127"/>
      <c r="L39" s="127"/>
      <c r="M39" s="127"/>
      <c r="N39" s="127"/>
      <c r="O39" s="127"/>
      <c r="P39" s="127"/>
      <c r="Q39" s="127"/>
      <c r="R39" s="127"/>
      <c r="S39" s="127"/>
      <c r="T39" s="127"/>
      <c r="U39" s="127"/>
      <c r="V39" s="127"/>
      <c r="W39" s="127"/>
    </row>
    <row r="40" spans="1:23">
      <c r="A40" s="126"/>
      <c r="B40" s="127"/>
      <c r="C40" s="127"/>
      <c r="D40" s="127"/>
      <c r="E40" s="127"/>
      <c r="F40" s="127"/>
      <c r="G40" s="127"/>
      <c r="H40" s="127"/>
      <c r="I40" s="127"/>
      <c r="J40" s="127"/>
      <c r="K40" s="127"/>
      <c r="L40" s="127"/>
      <c r="M40" s="127"/>
      <c r="N40" s="127"/>
      <c r="O40" s="127"/>
      <c r="P40" s="127"/>
      <c r="Q40" s="127"/>
      <c r="R40" s="127"/>
      <c r="S40" s="127"/>
      <c r="T40" s="127"/>
      <c r="U40" s="127"/>
      <c r="V40" s="127"/>
      <c r="W40" s="127"/>
    </row>
    <row r="41" spans="1:23">
      <c r="A41" s="126"/>
      <c r="B41" s="127"/>
      <c r="C41" s="127"/>
      <c r="D41" s="127"/>
      <c r="E41" s="127"/>
      <c r="F41" s="127"/>
      <c r="G41" s="127"/>
      <c r="H41" s="127"/>
      <c r="I41" s="127"/>
      <c r="J41" s="127"/>
      <c r="K41" s="127"/>
      <c r="L41" s="127"/>
      <c r="M41" s="127"/>
      <c r="N41" s="127"/>
      <c r="O41" s="127"/>
      <c r="P41" s="127"/>
      <c r="Q41" s="127"/>
      <c r="R41" s="127"/>
      <c r="S41" s="127"/>
      <c r="T41" s="127"/>
      <c r="U41" s="127"/>
      <c r="V41" s="127"/>
      <c r="W41" s="127"/>
    </row>
    <row r="42" spans="1:23">
      <c r="A42" s="126"/>
      <c r="B42" s="127"/>
      <c r="C42" s="127"/>
      <c r="D42" s="127"/>
      <c r="E42" s="127"/>
      <c r="F42" s="127"/>
      <c r="G42" s="127"/>
      <c r="H42" s="127"/>
      <c r="I42" s="127"/>
      <c r="J42" s="127"/>
      <c r="K42" s="127"/>
      <c r="L42" s="127"/>
      <c r="M42" s="127"/>
      <c r="N42" s="127"/>
      <c r="O42" s="127"/>
      <c r="P42" s="127"/>
      <c r="Q42" s="127"/>
      <c r="R42" s="127"/>
      <c r="S42" s="127"/>
      <c r="T42" s="127"/>
      <c r="U42" s="127"/>
      <c r="V42" s="127"/>
      <c r="W42" s="127"/>
    </row>
    <row r="43" spans="1:23">
      <c r="A43" s="126"/>
      <c r="B43" s="127"/>
      <c r="C43" s="127"/>
      <c r="D43" s="127"/>
      <c r="E43" s="127"/>
      <c r="F43" s="127"/>
      <c r="G43" s="127"/>
      <c r="H43" s="127"/>
      <c r="I43" s="127"/>
      <c r="J43" s="127"/>
      <c r="K43" s="127"/>
      <c r="L43" s="127"/>
      <c r="M43" s="127"/>
      <c r="N43" s="127"/>
      <c r="O43" s="127"/>
      <c r="P43" s="127"/>
      <c r="Q43" s="127"/>
      <c r="R43" s="127"/>
      <c r="S43" s="127"/>
      <c r="T43" s="127"/>
      <c r="U43" s="127"/>
      <c r="V43" s="127"/>
      <c r="W43" s="127"/>
    </row>
    <row r="44" spans="1:23">
      <c r="A44" s="126"/>
      <c r="B44" s="127"/>
      <c r="C44" s="127"/>
      <c r="D44" s="127"/>
      <c r="E44" s="127"/>
      <c r="F44" s="127"/>
      <c r="G44" s="127"/>
      <c r="H44" s="127"/>
      <c r="I44" s="127"/>
      <c r="J44" s="127"/>
      <c r="K44" s="127"/>
      <c r="L44" s="127"/>
      <c r="M44" s="127"/>
      <c r="N44" s="127"/>
      <c r="O44" s="127"/>
      <c r="P44" s="127"/>
      <c r="Q44" s="127"/>
      <c r="R44" s="127"/>
      <c r="S44" s="127"/>
      <c r="T44" s="127"/>
      <c r="U44" s="127"/>
      <c r="V44" s="127"/>
      <c r="W44" s="127"/>
    </row>
    <row r="45" spans="1:23">
      <c r="A45" s="126"/>
      <c r="B45" s="127"/>
      <c r="C45" s="127"/>
      <c r="D45" s="127"/>
      <c r="E45" s="127"/>
      <c r="F45" s="127"/>
      <c r="G45" s="127"/>
      <c r="H45" s="127"/>
      <c r="I45" s="127"/>
      <c r="J45" s="127"/>
      <c r="K45" s="127"/>
      <c r="L45" s="127"/>
      <c r="M45" s="127"/>
      <c r="N45" s="127"/>
      <c r="O45" s="127"/>
      <c r="P45" s="127"/>
      <c r="Q45" s="127"/>
      <c r="R45" s="127"/>
      <c r="S45" s="127"/>
      <c r="T45" s="127"/>
      <c r="U45" s="127"/>
      <c r="V45" s="127"/>
      <c r="W45" s="127"/>
    </row>
    <row r="46" spans="1:23">
      <c r="A46" s="126"/>
      <c r="B46" s="127"/>
      <c r="C46" s="127"/>
      <c r="D46" s="127"/>
      <c r="E46" s="127"/>
      <c r="F46" s="127"/>
      <c r="G46" s="127"/>
      <c r="H46" s="127"/>
      <c r="I46" s="127"/>
      <c r="J46" s="127"/>
      <c r="K46" s="127"/>
      <c r="L46" s="127"/>
      <c r="M46" s="127"/>
      <c r="N46" s="127"/>
      <c r="O46" s="127"/>
      <c r="P46" s="127"/>
      <c r="Q46" s="127"/>
      <c r="R46" s="127"/>
      <c r="S46" s="127"/>
      <c r="T46" s="127"/>
      <c r="U46" s="127"/>
      <c r="V46" s="127"/>
      <c r="W46" s="127"/>
    </row>
    <row r="47" spans="1:23">
      <c r="A47" s="126"/>
      <c r="B47" s="127"/>
      <c r="C47" s="127"/>
      <c r="D47" s="127"/>
      <c r="E47" s="127"/>
      <c r="F47" s="127"/>
      <c r="G47" s="127"/>
      <c r="H47" s="127"/>
      <c r="I47" s="127"/>
      <c r="J47" s="127"/>
      <c r="K47" s="127"/>
      <c r="L47" s="127"/>
      <c r="M47" s="127"/>
      <c r="N47" s="127"/>
      <c r="O47" s="127"/>
      <c r="P47" s="127"/>
      <c r="Q47" s="127"/>
      <c r="R47" s="127"/>
      <c r="S47" s="127"/>
      <c r="T47" s="127"/>
      <c r="U47" s="127"/>
      <c r="V47" s="127"/>
      <c r="W47" s="127"/>
    </row>
    <row r="48" spans="1:23">
      <c r="A48" s="126"/>
      <c r="B48" s="127"/>
      <c r="C48" s="127"/>
      <c r="D48" s="127"/>
      <c r="E48" s="127"/>
      <c r="F48" s="127"/>
      <c r="G48" s="127"/>
      <c r="H48" s="127"/>
      <c r="I48" s="127"/>
      <c r="J48" s="127"/>
      <c r="K48" s="127"/>
      <c r="L48" s="127"/>
      <c r="M48" s="127"/>
      <c r="N48" s="127"/>
      <c r="O48" s="127"/>
      <c r="P48" s="127"/>
      <c r="Q48" s="127"/>
      <c r="R48" s="127"/>
      <c r="S48" s="127"/>
      <c r="T48" s="127"/>
      <c r="U48" s="127"/>
      <c r="V48" s="127"/>
      <c r="W48" s="127"/>
    </row>
    <row r="49" spans="1:23">
      <c r="A49" s="126"/>
      <c r="B49" s="127"/>
      <c r="C49" s="127"/>
      <c r="D49" s="127"/>
      <c r="E49" s="127"/>
      <c r="F49" s="127"/>
      <c r="G49" s="127"/>
      <c r="H49" s="127"/>
      <c r="I49" s="127"/>
      <c r="J49" s="127"/>
      <c r="K49" s="127"/>
      <c r="L49" s="127"/>
      <c r="M49" s="127"/>
      <c r="N49" s="127"/>
      <c r="O49" s="127"/>
      <c r="P49" s="127"/>
      <c r="Q49" s="127"/>
      <c r="R49" s="127"/>
      <c r="S49" s="127"/>
      <c r="T49" s="127"/>
      <c r="U49" s="127"/>
      <c r="V49" s="127"/>
      <c r="W49" s="127"/>
    </row>
    <row r="50" spans="1:23">
      <c r="A50" s="126"/>
      <c r="B50" s="127"/>
      <c r="C50" s="127"/>
      <c r="D50" s="127"/>
      <c r="E50" s="127"/>
      <c r="F50" s="127"/>
      <c r="G50" s="127"/>
      <c r="H50" s="127"/>
      <c r="I50" s="127"/>
      <c r="J50" s="127"/>
      <c r="K50" s="127"/>
      <c r="L50" s="127"/>
      <c r="M50" s="127"/>
      <c r="N50" s="127"/>
      <c r="O50" s="127"/>
      <c r="P50" s="127"/>
      <c r="Q50" s="127"/>
      <c r="R50" s="127"/>
      <c r="S50" s="127"/>
      <c r="T50" s="127"/>
      <c r="U50" s="127"/>
      <c r="V50" s="127"/>
      <c r="W50" s="127"/>
    </row>
    <row r="51" spans="1:23">
      <c r="A51" s="126"/>
      <c r="B51" s="127"/>
      <c r="C51" s="127"/>
      <c r="D51" s="127"/>
      <c r="E51" s="127"/>
      <c r="F51" s="127"/>
      <c r="G51" s="127"/>
      <c r="H51" s="127"/>
      <c r="I51" s="127"/>
      <c r="J51" s="127"/>
      <c r="K51" s="127"/>
      <c r="L51" s="127"/>
      <c r="M51" s="127"/>
      <c r="N51" s="127"/>
      <c r="O51" s="127"/>
      <c r="P51" s="127"/>
      <c r="Q51" s="127"/>
      <c r="R51" s="127"/>
      <c r="S51" s="127"/>
      <c r="T51" s="127"/>
      <c r="U51" s="127"/>
      <c r="V51" s="127"/>
      <c r="W51" s="127"/>
    </row>
    <row r="52" spans="1:23">
      <c r="A52" s="126"/>
      <c r="B52" s="127"/>
      <c r="C52" s="127"/>
      <c r="D52" s="127"/>
      <c r="E52" s="127"/>
      <c r="F52" s="127"/>
      <c r="G52" s="127"/>
      <c r="H52" s="127"/>
      <c r="I52" s="127"/>
      <c r="J52" s="127"/>
      <c r="K52" s="127"/>
      <c r="L52" s="127"/>
      <c r="M52" s="127"/>
      <c r="N52" s="127"/>
      <c r="O52" s="127"/>
      <c r="P52" s="127"/>
      <c r="Q52" s="127"/>
      <c r="R52" s="127"/>
      <c r="S52" s="127"/>
      <c r="T52" s="127"/>
      <c r="U52" s="127"/>
      <c r="V52" s="127"/>
      <c r="W52" s="127"/>
    </row>
    <row r="53" spans="1:23">
      <c r="A53" s="126"/>
      <c r="B53" s="127"/>
      <c r="C53" s="127"/>
      <c r="D53" s="127"/>
      <c r="E53" s="127"/>
      <c r="F53" s="127"/>
      <c r="G53" s="127"/>
      <c r="H53" s="127"/>
      <c r="I53" s="127"/>
      <c r="J53" s="127"/>
      <c r="K53" s="127"/>
      <c r="L53" s="127"/>
      <c r="M53" s="127"/>
      <c r="N53" s="127"/>
      <c r="O53" s="127"/>
      <c r="P53" s="127"/>
      <c r="Q53" s="127"/>
      <c r="R53" s="127"/>
      <c r="S53" s="127"/>
      <c r="T53" s="127"/>
      <c r="U53" s="127"/>
      <c r="V53" s="127"/>
      <c r="W53" s="127"/>
    </row>
    <row r="54" spans="1:23">
      <c r="A54" s="126"/>
      <c r="B54" s="127"/>
      <c r="C54" s="127"/>
      <c r="D54" s="127"/>
      <c r="E54" s="127"/>
      <c r="F54" s="127"/>
      <c r="G54" s="127"/>
      <c r="H54" s="127"/>
      <c r="I54" s="127"/>
      <c r="J54" s="127"/>
      <c r="K54" s="127"/>
      <c r="L54" s="127"/>
      <c r="M54" s="127"/>
      <c r="N54" s="127"/>
      <c r="O54" s="127"/>
      <c r="P54" s="127"/>
      <c r="Q54" s="127"/>
      <c r="R54" s="127"/>
      <c r="S54" s="127"/>
      <c r="T54" s="127"/>
      <c r="U54" s="127"/>
      <c r="V54" s="127"/>
      <c r="W54" s="127"/>
    </row>
    <row r="55" spans="1:23">
      <c r="A55" s="126"/>
      <c r="B55" s="127"/>
      <c r="C55" s="127"/>
      <c r="D55" s="127"/>
      <c r="E55" s="127"/>
      <c r="F55" s="127"/>
      <c r="G55" s="127"/>
      <c r="H55" s="127"/>
      <c r="I55" s="127"/>
      <c r="J55" s="127"/>
      <c r="K55" s="127"/>
      <c r="L55" s="127"/>
      <c r="M55" s="127"/>
      <c r="N55" s="127"/>
      <c r="O55" s="127"/>
      <c r="P55" s="127"/>
      <c r="Q55" s="127"/>
      <c r="R55" s="127"/>
      <c r="S55" s="127"/>
      <c r="T55" s="127"/>
      <c r="U55" s="127"/>
      <c r="V55" s="127"/>
      <c r="W55" s="127"/>
    </row>
    <row r="56" spans="1:23">
      <c r="A56" s="126"/>
      <c r="B56" s="127"/>
      <c r="C56" s="127"/>
      <c r="D56" s="127"/>
      <c r="E56" s="127"/>
      <c r="F56" s="127"/>
      <c r="G56" s="127"/>
      <c r="H56" s="127"/>
      <c r="I56" s="127"/>
      <c r="J56" s="127"/>
      <c r="K56" s="127"/>
      <c r="L56" s="127"/>
      <c r="M56" s="127"/>
      <c r="N56" s="127"/>
      <c r="O56" s="127"/>
      <c r="P56" s="127"/>
      <c r="Q56" s="127"/>
      <c r="R56" s="127"/>
      <c r="S56" s="127"/>
      <c r="T56" s="127"/>
      <c r="U56" s="127"/>
      <c r="V56" s="127"/>
      <c r="W56" s="127"/>
    </row>
    <row r="57" spans="1:23">
      <c r="A57" s="126"/>
      <c r="B57" s="127"/>
      <c r="C57" s="127"/>
      <c r="D57" s="127"/>
      <c r="E57" s="127"/>
      <c r="F57" s="127"/>
      <c r="G57" s="127"/>
      <c r="H57" s="127"/>
      <c r="I57" s="127"/>
      <c r="J57" s="127"/>
      <c r="K57" s="127"/>
      <c r="L57" s="127"/>
      <c r="M57" s="127"/>
      <c r="N57" s="127"/>
      <c r="O57" s="127"/>
      <c r="P57" s="127"/>
      <c r="Q57" s="127"/>
      <c r="R57" s="127"/>
      <c r="S57" s="127"/>
      <c r="T57" s="127"/>
      <c r="U57" s="127"/>
      <c r="V57" s="127"/>
      <c r="W57" s="127"/>
    </row>
    <row r="58" spans="1:23">
      <c r="A58" s="126"/>
      <c r="B58" s="127"/>
      <c r="C58" s="127"/>
      <c r="D58" s="127"/>
      <c r="E58" s="127"/>
      <c r="F58" s="127"/>
      <c r="G58" s="127"/>
      <c r="H58" s="127"/>
      <c r="I58" s="127"/>
      <c r="J58" s="127"/>
      <c r="K58" s="127"/>
      <c r="L58" s="127"/>
      <c r="M58" s="127"/>
      <c r="N58" s="127"/>
      <c r="O58" s="127"/>
      <c r="P58" s="127"/>
      <c r="Q58" s="127"/>
      <c r="R58" s="127"/>
      <c r="S58" s="127"/>
      <c r="T58" s="127"/>
      <c r="U58" s="127"/>
      <c r="V58" s="127"/>
      <c r="W58" s="127"/>
    </row>
    <row r="59" spans="1:23">
      <c r="A59" s="126"/>
      <c r="B59" s="127"/>
      <c r="C59" s="127"/>
      <c r="D59" s="127"/>
      <c r="E59" s="127"/>
      <c r="F59" s="127"/>
      <c r="G59" s="127"/>
      <c r="H59" s="127"/>
      <c r="I59" s="127"/>
      <c r="J59" s="127"/>
      <c r="K59" s="127"/>
      <c r="L59" s="127"/>
      <c r="M59" s="127"/>
      <c r="N59" s="127"/>
      <c r="O59" s="127"/>
      <c r="P59" s="127"/>
      <c r="Q59" s="127"/>
      <c r="R59" s="127"/>
      <c r="S59" s="127"/>
      <c r="T59" s="127"/>
      <c r="U59" s="127"/>
      <c r="V59" s="127"/>
      <c r="W59" s="127"/>
    </row>
    <row r="60" spans="1:23">
      <c r="A60" s="126"/>
      <c r="B60" s="127"/>
      <c r="C60" s="127"/>
      <c r="D60" s="127"/>
      <c r="E60" s="127"/>
      <c r="F60" s="127"/>
      <c r="G60" s="127"/>
      <c r="H60" s="127"/>
      <c r="I60" s="127"/>
      <c r="J60" s="127"/>
      <c r="K60" s="127"/>
      <c r="L60" s="127"/>
      <c r="M60" s="127"/>
      <c r="N60" s="127"/>
      <c r="O60" s="127"/>
      <c r="P60" s="127"/>
      <c r="Q60" s="127"/>
      <c r="R60" s="127"/>
      <c r="S60" s="127"/>
      <c r="T60" s="127"/>
      <c r="U60" s="127"/>
      <c r="V60" s="127"/>
      <c r="W60" s="127"/>
    </row>
    <row r="61" spans="1:23">
      <c r="A61" s="126"/>
      <c r="B61" s="127"/>
      <c r="C61" s="127"/>
      <c r="D61" s="127"/>
      <c r="E61" s="127"/>
      <c r="F61" s="127"/>
      <c r="G61" s="127"/>
      <c r="H61" s="127"/>
      <c r="I61" s="127"/>
      <c r="J61" s="127"/>
      <c r="K61" s="127"/>
      <c r="L61" s="127"/>
      <c r="M61" s="127"/>
      <c r="N61" s="127"/>
      <c r="O61" s="127"/>
      <c r="P61" s="127"/>
      <c r="Q61" s="127"/>
      <c r="R61" s="127"/>
      <c r="S61" s="127"/>
      <c r="T61" s="127"/>
      <c r="U61" s="127"/>
      <c r="V61" s="127"/>
      <c r="W61" s="127"/>
    </row>
    <row r="62" spans="1:23">
      <c r="A62" s="126"/>
      <c r="B62" s="127"/>
      <c r="C62" s="127"/>
      <c r="D62" s="127"/>
      <c r="E62" s="127"/>
      <c r="F62" s="127"/>
      <c r="G62" s="127"/>
      <c r="H62" s="127"/>
      <c r="I62" s="127"/>
      <c r="J62" s="127"/>
      <c r="K62" s="127"/>
      <c r="L62" s="127"/>
      <c r="M62" s="127"/>
      <c r="N62" s="127"/>
      <c r="O62" s="127"/>
      <c r="P62" s="127"/>
      <c r="Q62" s="127"/>
      <c r="R62" s="127"/>
      <c r="S62" s="127"/>
      <c r="T62" s="127"/>
      <c r="U62" s="127"/>
      <c r="V62" s="127"/>
      <c r="W62" s="127"/>
    </row>
    <row r="63" spans="1:23">
      <c r="A63" s="126"/>
      <c r="B63" s="127"/>
      <c r="C63" s="127"/>
      <c r="D63" s="127"/>
      <c r="E63" s="127"/>
      <c r="F63" s="127"/>
      <c r="G63" s="127"/>
      <c r="H63" s="127"/>
      <c r="I63" s="127"/>
      <c r="J63" s="127"/>
      <c r="K63" s="127"/>
      <c r="L63" s="127"/>
      <c r="M63" s="127"/>
      <c r="N63" s="127"/>
      <c r="O63" s="127"/>
      <c r="P63" s="127"/>
      <c r="Q63" s="127"/>
      <c r="R63" s="127"/>
      <c r="S63" s="127"/>
      <c r="T63" s="127"/>
      <c r="U63" s="127"/>
      <c r="V63" s="127"/>
      <c r="W63" s="127"/>
    </row>
    <row r="64" spans="1:23">
      <c r="A64" s="126"/>
      <c r="B64" s="127"/>
      <c r="C64" s="127"/>
      <c r="D64" s="127"/>
      <c r="E64" s="127"/>
      <c r="F64" s="127"/>
      <c r="G64" s="127"/>
      <c r="H64" s="127"/>
      <c r="I64" s="127"/>
      <c r="J64" s="127"/>
      <c r="K64" s="127"/>
      <c r="L64" s="127"/>
      <c r="M64" s="127"/>
      <c r="N64" s="127"/>
      <c r="O64" s="127"/>
      <c r="P64" s="127"/>
      <c r="Q64" s="127"/>
      <c r="R64" s="127"/>
      <c r="S64" s="127"/>
      <c r="T64" s="127"/>
      <c r="U64" s="127"/>
      <c r="V64" s="127"/>
      <c r="W64" s="127"/>
    </row>
    <row r="65" spans="1:23">
      <c r="A65" s="126"/>
      <c r="B65" s="127"/>
      <c r="C65" s="127"/>
      <c r="D65" s="127"/>
      <c r="E65" s="127"/>
      <c r="F65" s="127"/>
      <c r="G65" s="127"/>
      <c r="H65" s="127"/>
      <c r="I65" s="127"/>
      <c r="J65" s="127"/>
      <c r="K65" s="127"/>
      <c r="L65" s="127"/>
      <c r="M65" s="127"/>
      <c r="N65" s="127"/>
      <c r="O65" s="127"/>
      <c r="P65" s="127"/>
      <c r="Q65" s="127"/>
      <c r="R65" s="127"/>
      <c r="S65" s="127"/>
      <c r="T65" s="127"/>
      <c r="U65" s="127"/>
      <c r="V65" s="127"/>
      <c r="W65" s="127"/>
    </row>
    <row r="66" spans="1:23">
      <c r="A66" s="126"/>
      <c r="B66" s="127"/>
      <c r="C66" s="127"/>
      <c r="D66" s="127"/>
      <c r="E66" s="127"/>
      <c r="F66" s="127"/>
      <c r="G66" s="127"/>
      <c r="H66" s="127"/>
      <c r="I66" s="127"/>
      <c r="J66" s="127"/>
      <c r="K66" s="127"/>
      <c r="L66" s="127"/>
      <c r="M66" s="127"/>
      <c r="N66" s="127"/>
      <c r="O66" s="127"/>
      <c r="P66" s="127"/>
      <c r="Q66" s="127"/>
      <c r="R66" s="127"/>
      <c r="S66" s="127"/>
      <c r="T66" s="127"/>
      <c r="U66" s="127"/>
      <c r="V66" s="127"/>
      <c r="W66" s="127"/>
    </row>
    <row r="67" spans="1:23">
      <c r="A67" s="126"/>
      <c r="B67" s="127"/>
      <c r="C67" s="127"/>
      <c r="D67" s="127"/>
      <c r="E67" s="127"/>
      <c r="F67" s="127"/>
      <c r="G67" s="127"/>
      <c r="H67" s="127"/>
      <c r="I67" s="127"/>
      <c r="J67" s="127"/>
      <c r="K67" s="127"/>
      <c r="L67" s="127"/>
      <c r="M67" s="127"/>
      <c r="N67" s="127"/>
      <c r="O67" s="127"/>
      <c r="P67" s="127"/>
      <c r="Q67" s="127"/>
      <c r="R67" s="127"/>
      <c r="S67" s="127"/>
      <c r="T67" s="127"/>
      <c r="U67" s="127"/>
      <c r="V67" s="127"/>
      <c r="W67" s="127"/>
    </row>
    <row r="68" spans="1:23">
      <c r="A68" s="126"/>
      <c r="B68" s="127"/>
      <c r="C68" s="127"/>
      <c r="D68" s="127"/>
      <c r="E68" s="127"/>
      <c r="F68" s="127"/>
      <c r="G68" s="127"/>
      <c r="H68" s="127"/>
      <c r="I68" s="127"/>
      <c r="J68" s="127"/>
      <c r="K68" s="127"/>
      <c r="L68" s="127"/>
      <c r="M68" s="127"/>
      <c r="N68" s="127"/>
      <c r="O68" s="127"/>
      <c r="P68" s="127"/>
      <c r="Q68" s="127"/>
      <c r="R68" s="127"/>
      <c r="S68" s="127"/>
      <c r="T68" s="127"/>
      <c r="U68" s="127"/>
      <c r="V68" s="127"/>
      <c r="W68" s="127"/>
    </row>
    <row r="69" spans="1:23">
      <c r="A69" s="126"/>
      <c r="B69" s="127"/>
      <c r="C69" s="127"/>
      <c r="D69" s="127"/>
      <c r="E69" s="127"/>
      <c r="F69" s="127"/>
      <c r="G69" s="127"/>
      <c r="H69" s="127"/>
      <c r="I69" s="127"/>
      <c r="J69" s="127"/>
      <c r="K69" s="127"/>
      <c r="L69" s="127"/>
      <c r="M69" s="127"/>
      <c r="N69" s="127"/>
      <c r="O69" s="127"/>
      <c r="P69" s="127"/>
      <c r="Q69" s="127"/>
      <c r="R69" s="127"/>
      <c r="S69" s="127"/>
      <c r="T69" s="127"/>
      <c r="U69" s="127"/>
      <c r="V69" s="127"/>
      <c r="W69" s="127"/>
    </row>
    <row r="70" spans="1:23">
      <c r="A70" s="126"/>
      <c r="B70" s="127"/>
      <c r="C70" s="127"/>
      <c r="D70" s="127"/>
      <c r="E70" s="127"/>
      <c r="F70" s="127"/>
      <c r="G70" s="127"/>
      <c r="H70" s="127"/>
      <c r="I70" s="127"/>
      <c r="J70" s="127"/>
      <c r="K70" s="127"/>
      <c r="L70" s="127"/>
      <c r="M70" s="127"/>
      <c r="N70" s="127"/>
      <c r="O70" s="127"/>
      <c r="P70" s="127"/>
      <c r="Q70" s="127"/>
      <c r="R70" s="127"/>
      <c r="S70" s="127"/>
      <c r="T70" s="127"/>
      <c r="U70" s="127"/>
      <c r="V70" s="127"/>
      <c r="W70" s="127"/>
    </row>
    <row r="71" spans="1:23">
      <c r="A71" s="126"/>
      <c r="B71" s="127"/>
      <c r="C71" s="127"/>
      <c r="D71" s="127"/>
      <c r="E71" s="127"/>
      <c r="F71" s="127"/>
      <c r="G71" s="127"/>
      <c r="H71" s="127"/>
      <c r="I71" s="127"/>
      <c r="J71" s="127"/>
      <c r="K71" s="127"/>
      <c r="L71" s="127"/>
      <c r="M71" s="127"/>
      <c r="N71" s="127"/>
      <c r="O71" s="127"/>
      <c r="P71" s="127"/>
      <c r="Q71" s="127"/>
      <c r="R71" s="127"/>
      <c r="S71" s="127"/>
      <c r="T71" s="127"/>
      <c r="U71" s="127"/>
      <c r="V71" s="127"/>
      <c r="W71" s="127"/>
    </row>
    <row r="72" spans="1:23">
      <c r="A72" s="126"/>
      <c r="B72" s="127"/>
      <c r="C72" s="127"/>
      <c r="D72" s="127"/>
      <c r="E72" s="127"/>
      <c r="F72" s="127"/>
      <c r="G72" s="127"/>
      <c r="H72" s="127"/>
      <c r="I72" s="127"/>
      <c r="J72" s="127"/>
      <c r="K72" s="127"/>
      <c r="L72" s="127"/>
      <c r="M72" s="127"/>
      <c r="N72" s="127"/>
      <c r="O72" s="127"/>
      <c r="P72" s="127"/>
      <c r="Q72" s="127"/>
      <c r="R72" s="127"/>
      <c r="S72" s="127"/>
      <c r="T72" s="127"/>
      <c r="U72" s="127"/>
      <c r="V72" s="127"/>
      <c r="W72" s="127"/>
    </row>
    <row r="73" spans="1:23">
      <c r="A73" s="126"/>
      <c r="B73" s="127"/>
      <c r="C73" s="127"/>
      <c r="D73" s="127"/>
      <c r="E73" s="127"/>
      <c r="F73" s="127"/>
      <c r="G73" s="127"/>
      <c r="H73" s="127"/>
      <c r="I73" s="127"/>
      <c r="J73" s="127"/>
      <c r="K73" s="127"/>
      <c r="L73" s="127"/>
      <c r="M73" s="127"/>
      <c r="N73" s="127"/>
      <c r="O73" s="127"/>
      <c r="P73" s="127"/>
      <c r="Q73" s="127"/>
      <c r="R73" s="127"/>
      <c r="S73" s="127"/>
      <c r="T73" s="127"/>
      <c r="U73" s="127"/>
      <c r="V73" s="127"/>
      <c r="W73" s="127"/>
    </row>
    <row r="74" spans="1:23">
      <c r="A74" s="126"/>
      <c r="B74" s="127"/>
      <c r="C74" s="127"/>
      <c r="D74" s="127"/>
      <c r="E74" s="127"/>
      <c r="F74" s="127"/>
      <c r="G74" s="127"/>
      <c r="H74" s="127"/>
      <c r="I74" s="127"/>
      <c r="J74" s="127"/>
      <c r="K74" s="127"/>
      <c r="L74" s="127"/>
      <c r="M74" s="127"/>
      <c r="N74" s="127"/>
      <c r="O74" s="127"/>
      <c r="P74" s="127"/>
      <c r="Q74" s="127"/>
      <c r="R74" s="127"/>
      <c r="S74" s="127"/>
      <c r="T74" s="127"/>
      <c r="U74" s="127"/>
      <c r="V74" s="127"/>
      <c r="W74" s="127"/>
    </row>
    <row r="75" spans="1:23">
      <c r="A75" s="126"/>
      <c r="B75" s="127"/>
      <c r="C75" s="127"/>
      <c r="D75" s="127"/>
      <c r="E75" s="127"/>
      <c r="F75" s="127"/>
      <c r="G75" s="127"/>
      <c r="H75" s="127"/>
      <c r="I75" s="127"/>
      <c r="J75" s="127"/>
      <c r="K75" s="127"/>
      <c r="L75" s="127"/>
      <c r="M75" s="127"/>
      <c r="N75" s="127"/>
      <c r="O75" s="127"/>
      <c r="P75" s="127"/>
      <c r="Q75" s="127"/>
      <c r="R75" s="127"/>
      <c r="S75" s="127"/>
      <c r="T75" s="127"/>
      <c r="U75" s="127"/>
      <c r="V75" s="127"/>
      <c r="W75" s="127"/>
    </row>
    <row r="76" spans="1:23">
      <c r="A76" s="126"/>
      <c r="B76" s="127"/>
      <c r="C76" s="127"/>
      <c r="D76" s="127"/>
      <c r="E76" s="127"/>
      <c r="F76" s="127"/>
      <c r="G76" s="127"/>
      <c r="H76" s="127"/>
      <c r="I76" s="127"/>
      <c r="J76" s="127"/>
      <c r="K76" s="127"/>
      <c r="L76" s="127"/>
      <c r="M76" s="127"/>
      <c r="N76" s="127"/>
      <c r="O76" s="127"/>
      <c r="P76" s="127"/>
      <c r="Q76" s="127"/>
      <c r="R76" s="127"/>
      <c r="S76" s="127"/>
      <c r="T76" s="127"/>
      <c r="U76" s="127"/>
      <c r="V76" s="127"/>
      <c r="W76" s="127"/>
    </row>
    <row r="77" spans="1:23">
      <c r="A77" s="126"/>
      <c r="B77" s="127"/>
      <c r="C77" s="127"/>
      <c r="D77" s="127"/>
      <c r="E77" s="127"/>
      <c r="F77" s="127"/>
      <c r="G77" s="127"/>
      <c r="H77" s="127"/>
      <c r="I77" s="127"/>
      <c r="J77" s="127"/>
      <c r="K77" s="127"/>
      <c r="L77" s="127"/>
      <c r="M77" s="127"/>
      <c r="N77" s="127"/>
      <c r="O77" s="127"/>
      <c r="P77" s="127"/>
      <c r="Q77" s="127"/>
      <c r="R77" s="127"/>
      <c r="S77" s="127"/>
      <c r="T77" s="127"/>
      <c r="U77" s="127"/>
      <c r="V77" s="127"/>
      <c r="W77" s="127"/>
    </row>
    <row r="78" spans="1:23">
      <c r="A78" s="126"/>
      <c r="B78" s="127"/>
      <c r="C78" s="127"/>
      <c r="D78" s="127"/>
      <c r="E78" s="127"/>
      <c r="F78" s="127"/>
      <c r="G78" s="127"/>
      <c r="H78" s="127"/>
      <c r="I78" s="127"/>
      <c r="J78" s="127"/>
      <c r="K78" s="127"/>
      <c r="L78" s="127"/>
      <c r="M78" s="127"/>
      <c r="N78" s="127"/>
      <c r="O78" s="127"/>
      <c r="P78" s="127"/>
      <c r="Q78" s="127"/>
      <c r="R78" s="127"/>
      <c r="S78" s="127"/>
      <c r="T78" s="127"/>
      <c r="U78" s="127"/>
      <c r="V78" s="127"/>
      <c r="W78" s="127"/>
    </row>
    <row r="79" spans="1:23">
      <c r="A79" s="126"/>
      <c r="B79" s="127"/>
      <c r="C79" s="127"/>
      <c r="D79" s="127"/>
      <c r="E79" s="127"/>
      <c r="F79" s="127"/>
      <c r="G79" s="127"/>
      <c r="H79" s="127"/>
      <c r="I79" s="127"/>
      <c r="J79" s="127"/>
      <c r="K79" s="127"/>
      <c r="L79" s="127"/>
      <c r="M79" s="127"/>
      <c r="N79" s="127"/>
      <c r="O79" s="127"/>
      <c r="P79" s="127"/>
      <c r="Q79" s="127"/>
      <c r="R79" s="127"/>
      <c r="S79" s="127"/>
      <c r="T79" s="127"/>
      <c r="U79" s="127"/>
      <c r="V79" s="127"/>
      <c r="W79" s="127"/>
    </row>
    <row r="80" spans="1:23">
      <c r="A80" s="126"/>
      <c r="B80" s="127"/>
      <c r="C80" s="127"/>
      <c r="D80" s="127"/>
      <c r="E80" s="127"/>
      <c r="F80" s="127"/>
      <c r="G80" s="127"/>
      <c r="H80" s="127"/>
      <c r="I80" s="127"/>
      <c r="J80" s="127"/>
      <c r="K80" s="127"/>
      <c r="L80" s="127"/>
      <c r="M80" s="127"/>
      <c r="N80" s="127"/>
      <c r="O80" s="127"/>
      <c r="P80" s="127"/>
      <c r="Q80" s="127"/>
      <c r="R80" s="127"/>
      <c r="S80" s="127"/>
      <c r="T80" s="127"/>
      <c r="U80" s="127"/>
      <c r="V80" s="127"/>
      <c r="W80" s="127"/>
    </row>
    <row r="81" spans="1:23">
      <c r="A81" s="126"/>
      <c r="B81" s="127"/>
      <c r="C81" s="127"/>
      <c r="D81" s="127"/>
      <c r="E81" s="127"/>
      <c r="F81" s="127"/>
      <c r="G81" s="127"/>
      <c r="H81" s="127"/>
      <c r="I81" s="127"/>
      <c r="J81" s="127"/>
      <c r="K81" s="127"/>
      <c r="L81" s="127"/>
      <c r="M81" s="127"/>
      <c r="N81" s="127"/>
      <c r="O81" s="127"/>
      <c r="P81" s="127"/>
      <c r="Q81" s="127"/>
      <c r="R81" s="127"/>
      <c r="S81" s="127"/>
      <c r="T81" s="127"/>
      <c r="U81" s="127"/>
      <c r="V81" s="127"/>
      <c r="W81" s="127"/>
    </row>
    <row r="82" spans="1:23">
      <c r="A82" s="126"/>
      <c r="B82" s="127"/>
      <c r="C82" s="127"/>
      <c r="D82" s="127"/>
      <c r="E82" s="127"/>
      <c r="F82" s="127"/>
      <c r="G82" s="127"/>
      <c r="H82" s="127"/>
      <c r="I82" s="127"/>
      <c r="J82" s="127"/>
      <c r="K82" s="127"/>
      <c r="L82" s="127"/>
      <c r="M82" s="127"/>
      <c r="N82" s="127"/>
      <c r="O82" s="127"/>
      <c r="P82" s="127"/>
      <c r="Q82" s="127"/>
      <c r="R82" s="127"/>
      <c r="S82" s="127"/>
      <c r="T82" s="127"/>
      <c r="U82" s="127"/>
      <c r="V82" s="127"/>
      <c r="W82" s="127"/>
    </row>
    <row r="83" spans="1:23">
      <c r="A83" s="126"/>
      <c r="B83" s="127"/>
      <c r="C83" s="127"/>
      <c r="D83" s="127"/>
      <c r="E83" s="127"/>
      <c r="F83" s="127"/>
      <c r="G83" s="127"/>
      <c r="H83" s="127"/>
      <c r="I83" s="127"/>
      <c r="J83" s="127"/>
      <c r="K83" s="127"/>
      <c r="L83" s="127"/>
      <c r="M83" s="127"/>
      <c r="N83" s="127"/>
      <c r="O83" s="127"/>
      <c r="P83" s="127"/>
      <c r="Q83" s="127"/>
      <c r="R83" s="127"/>
      <c r="S83" s="127"/>
      <c r="T83" s="127"/>
      <c r="U83" s="127"/>
      <c r="V83" s="127"/>
      <c r="W83" s="127"/>
    </row>
    <row r="84" spans="1:23">
      <c r="A84" s="126"/>
      <c r="B84" s="127"/>
      <c r="C84" s="127"/>
      <c r="D84" s="127"/>
      <c r="E84" s="127"/>
      <c r="F84" s="127"/>
      <c r="G84" s="127"/>
      <c r="H84" s="127"/>
      <c r="I84" s="127"/>
      <c r="J84" s="127"/>
      <c r="K84" s="127"/>
      <c r="L84" s="127"/>
      <c r="M84" s="127"/>
      <c r="N84" s="127"/>
      <c r="O84" s="127"/>
      <c r="P84" s="127"/>
      <c r="Q84" s="127"/>
      <c r="R84" s="127"/>
      <c r="S84" s="127"/>
      <c r="T84" s="127"/>
      <c r="U84" s="127"/>
      <c r="V84" s="127"/>
      <c r="W84" s="127"/>
    </row>
    <row r="85" spans="1:23">
      <c r="A85" s="126"/>
      <c r="B85" s="127"/>
      <c r="C85" s="127"/>
      <c r="D85" s="127"/>
      <c r="E85" s="127"/>
      <c r="F85" s="127"/>
      <c r="G85" s="127"/>
      <c r="H85" s="127"/>
      <c r="I85" s="127"/>
      <c r="J85" s="127"/>
      <c r="K85" s="127"/>
      <c r="L85" s="127"/>
      <c r="M85" s="127"/>
      <c r="N85" s="127"/>
      <c r="O85" s="127"/>
      <c r="P85" s="127"/>
      <c r="Q85" s="127"/>
      <c r="R85" s="127"/>
      <c r="S85" s="127"/>
      <c r="T85" s="127"/>
      <c r="U85" s="127"/>
      <c r="V85" s="127"/>
      <c r="W85" s="127"/>
    </row>
    <row r="86" spans="1:23">
      <c r="A86" s="126"/>
      <c r="B86" s="127"/>
      <c r="C86" s="127"/>
      <c r="D86" s="127"/>
      <c r="E86" s="127"/>
      <c r="F86" s="127"/>
      <c r="G86" s="127"/>
      <c r="H86" s="127"/>
      <c r="I86" s="127"/>
      <c r="J86" s="127"/>
      <c r="K86" s="127"/>
      <c r="L86" s="127"/>
      <c r="M86" s="127"/>
      <c r="N86" s="127"/>
      <c r="O86" s="127"/>
      <c r="P86" s="127"/>
      <c r="Q86" s="127"/>
      <c r="R86" s="127"/>
      <c r="S86" s="127"/>
      <c r="T86" s="127"/>
      <c r="U86" s="127"/>
      <c r="V86" s="127"/>
      <c r="W86" s="127"/>
    </row>
    <row r="87" spans="1:23">
      <c r="A87" s="126"/>
      <c r="B87" s="127"/>
      <c r="C87" s="127"/>
      <c r="D87" s="127"/>
      <c r="E87" s="127"/>
      <c r="F87" s="127"/>
      <c r="G87" s="127"/>
      <c r="H87" s="127"/>
      <c r="I87" s="127"/>
      <c r="J87" s="127"/>
      <c r="K87" s="127"/>
      <c r="L87" s="127"/>
      <c r="M87" s="127"/>
      <c r="N87" s="127"/>
      <c r="O87" s="127"/>
      <c r="P87" s="127"/>
      <c r="Q87" s="127"/>
      <c r="R87" s="127"/>
      <c r="S87" s="127"/>
      <c r="T87" s="127"/>
      <c r="U87" s="127"/>
      <c r="V87" s="127"/>
      <c r="W87" s="127"/>
    </row>
    <row r="88" spans="1:23">
      <c r="A88" s="126"/>
      <c r="B88" s="127"/>
      <c r="C88" s="127"/>
      <c r="D88" s="127"/>
      <c r="E88" s="127"/>
      <c r="F88" s="127"/>
      <c r="G88" s="127"/>
      <c r="H88" s="127"/>
      <c r="I88" s="127"/>
      <c r="J88" s="127"/>
      <c r="K88" s="127"/>
      <c r="L88" s="127"/>
      <c r="M88" s="127"/>
      <c r="N88" s="127"/>
      <c r="O88" s="127"/>
      <c r="P88" s="127"/>
      <c r="Q88" s="127"/>
      <c r="R88" s="127"/>
      <c r="S88" s="127"/>
      <c r="T88" s="127"/>
      <c r="U88" s="127"/>
      <c r="V88" s="127"/>
      <c r="W88" s="127"/>
    </row>
    <row r="89" spans="1:23">
      <c r="A89" s="126"/>
      <c r="B89" s="127"/>
      <c r="C89" s="127"/>
      <c r="D89" s="127"/>
      <c r="E89" s="127"/>
      <c r="F89" s="127"/>
      <c r="G89" s="127"/>
      <c r="H89" s="127"/>
      <c r="I89" s="127"/>
      <c r="J89" s="127"/>
      <c r="K89" s="127"/>
      <c r="L89" s="127"/>
      <c r="M89" s="127"/>
      <c r="N89" s="127"/>
      <c r="O89" s="127"/>
      <c r="P89" s="127"/>
      <c r="Q89" s="127"/>
      <c r="R89" s="127"/>
      <c r="S89" s="127"/>
      <c r="T89" s="127"/>
      <c r="U89" s="127"/>
      <c r="V89" s="127"/>
      <c r="W89" s="127"/>
    </row>
    <row r="90" spans="1:23">
      <c r="A90" s="126"/>
      <c r="B90" s="127"/>
      <c r="C90" s="127"/>
      <c r="D90" s="127"/>
      <c r="E90" s="127"/>
      <c r="F90" s="127"/>
      <c r="G90" s="127"/>
      <c r="H90" s="127"/>
      <c r="I90" s="127"/>
      <c r="J90" s="127"/>
      <c r="K90" s="127"/>
      <c r="L90" s="127"/>
      <c r="M90" s="127"/>
      <c r="N90" s="127"/>
      <c r="O90" s="127"/>
      <c r="P90" s="127"/>
      <c r="Q90" s="127"/>
      <c r="R90" s="127"/>
      <c r="S90" s="127"/>
      <c r="T90" s="127"/>
      <c r="U90" s="127"/>
      <c r="V90" s="127"/>
      <c r="W90" s="127"/>
    </row>
    <row r="91" spans="1:23">
      <c r="A91" s="126"/>
      <c r="B91" s="127"/>
      <c r="C91" s="127"/>
      <c r="D91" s="127"/>
      <c r="E91" s="127"/>
      <c r="F91" s="127"/>
      <c r="G91" s="127"/>
      <c r="H91" s="127"/>
      <c r="I91" s="127"/>
      <c r="J91" s="127"/>
      <c r="K91" s="127"/>
      <c r="L91" s="127"/>
      <c r="M91" s="127"/>
      <c r="N91" s="127"/>
      <c r="O91" s="127"/>
      <c r="P91" s="127"/>
      <c r="Q91" s="127"/>
      <c r="R91" s="127"/>
      <c r="S91" s="127"/>
      <c r="T91" s="127"/>
      <c r="U91" s="127"/>
      <c r="V91" s="127"/>
      <c r="W91" s="127"/>
    </row>
    <row r="92" spans="1:23">
      <c r="A92" s="126"/>
      <c r="B92" s="127"/>
      <c r="C92" s="127"/>
      <c r="D92" s="127"/>
      <c r="E92" s="127"/>
      <c r="F92" s="127"/>
      <c r="G92" s="127"/>
      <c r="H92" s="127"/>
      <c r="I92" s="127"/>
      <c r="J92" s="127"/>
      <c r="K92" s="127"/>
      <c r="L92" s="127"/>
      <c r="M92" s="127"/>
      <c r="N92" s="127"/>
      <c r="O92" s="127"/>
      <c r="P92" s="127"/>
      <c r="Q92" s="127"/>
      <c r="R92" s="127"/>
      <c r="S92" s="127"/>
      <c r="T92" s="127"/>
      <c r="U92" s="127"/>
      <c r="V92" s="127"/>
      <c r="W92" s="127"/>
    </row>
    <row r="93" spans="1:23">
      <c r="A93" s="126"/>
      <c r="B93" s="127"/>
      <c r="C93" s="127"/>
      <c r="D93" s="127"/>
      <c r="E93" s="127"/>
      <c r="F93" s="127"/>
      <c r="G93" s="127"/>
      <c r="H93" s="127"/>
      <c r="I93" s="127"/>
      <c r="J93" s="127"/>
      <c r="K93" s="127"/>
      <c r="L93" s="127"/>
      <c r="M93" s="127"/>
      <c r="N93" s="127"/>
      <c r="O93" s="127"/>
      <c r="P93" s="127"/>
      <c r="Q93" s="127"/>
      <c r="R93" s="127"/>
      <c r="S93" s="127"/>
      <c r="T93" s="127"/>
      <c r="U93" s="127"/>
      <c r="V93" s="127"/>
      <c r="W93" s="127"/>
    </row>
    <row r="94" spans="1:23">
      <c r="A94" s="126"/>
      <c r="B94" s="127"/>
      <c r="C94" s="127"/>
      <c r="D94" s="127"/>
      <c r="E94" s="127"/>
      <c r="F94" s="127"/>
      <c r="G94" s="127"/>
      <c r="H94" s="127"/>
      <c r="I94" s="127"/>
      <c r="J94" s="127"/>
      <c r="K94" s="127"/>
      <c r="L94" s="127"/>
      <c r="M94" s="127"/>
      <c r="N94" s="127"/>
      <c r="O94" s="127"/>
      <c r="P94" s="127"/>
      <c r="Q94" s="127"/>
      <c r="R94" s="127"/>
      <c r="S94" s="127"/>
      <c r="T94" s="127"/>
      <c r="U94" s="127"/>
      <c r="V94" s="127"/>
      <c r="W94" s="127"/>
    </row>
    <row r="95" spans="1:23">
      <c r="A95" s="126"/>
      <c r="B95" s="127"/>
      <c r="C95" s="127"/>
      <c r="D95" s="127"/>
      <c r="E95" s="127"/>
      <c r="F95" s="127"/>
      <c r="G95" s="127"/>
      <c r="H95" s="127"/>
      <c r="I95" s="127"/>
      <c r="J95" s="127"/>
      <c r="K95" s="127"/>
      <c r="L95" s="127"/>
      <c r="M95" s="127"/>
      <c r="N95" s="127"/>
      <c r="O95" s="127"/>
      <c r="P95" s="127"/>
      <c r="Q95" s="127"/>
      <c r="R95" s="127"/>
      <c r="S95" s="127"/>
      <c r="T95" s="127"/>
      <c r="U95" s="127"/>
      <c r="V95" s="127"/>
      <c r="W95" s="127"/>
    </row>
    <row r="96" spans="1:23">
      <c r="A96" s="126"/>
      <c r="B96" s="127"/>
      <c r="C96" s="127"/>
      <c r="D96" s="127"/>
      <c r="E96" s="127"/>
      <c r="F96" s="127"/>
      <c r="G96" s="127"/>
      <c r="H96" s="127"/>
      <c r="I96" s="127"/>
      <c r="J96" s="127"/>
      <c r="K96" s="127"/>
      <c r="L96" s="127"/>
      <c r="M96" s="127"/>
      <c r="N96" s="127"/>
      <c r="O96" s="127"/>
      <c r="P96" s="127"/>
      <c r="Q96" s="127"/>
      <c r="R96" s="127"/>
      <c r="S96" s="127"/>
      <c r="T96" s="127"/>
      <c r="U96" s="127"/>
      <c r="V96" s="127"/>
      <c r="W96" s="127"/>
    </row>
    <row r="97" spans="1:23">
      <c r="A97" s="126"/>
      <c r="B97" s="127"/>
      <c r="C97" s="127"/>
      <c r="D97" s="127"/>
      <c r="E97" s="127"/>
      <c r="F97" s="127"/>
      <c r="G97" s="127"/>
      <c r="H97" s="127"/>
      <c r="I97" s="127"/>
      <c r="J97" s="127"/>
      <c r="K97" s="127"/>
      <c r="L97" s="127"/>
      <c r="M97" s="127"/>
      <c r="N97" s="127"/>
      <c r="O97" s="127"/>
      <c r="P97" s="127"/>
      <c r="Q97" s="127"/>
      <c r="R97" s="127"/>
      <c r="S97" s="127"/>
      <c r="T97" s="127"/>
      <c r="U97" s="127"/>
      <c r="V97" s="127"/>
      <c r="W97" s="127"/>
    </row>
    <row r="98" spans="1:23">
      <c r="A98" s="126"/>
      <c r="B98" s="127"/>
      <c r="C98" s="127"/>
      <c r="D98" s="127"/>
      <c r="E98" s="127"/>
      <c r="F98" s="127"/>
      <c r="G98" s="127"/>
      <c r="H98" s="127"/>
      <c r="I98" s="127"/>
      <c r="J98" s="127"/>
      <c r="K98" s="127"/>
      <c r="L98" s="127"/>
      <c r="M98" s="127"/>
      <c r="N98" s="127"/>
      <c r="O98" s="127"/>
      <c r="P98" s="127"/>
      <c r="Q98" s="127"/>
      <c r="R98" s="127"/>
      <c r="S98" s="127"/>
      <c r="T98" s="127"/>
      <c r="U98" s="127"/>
      <c r="V98" s="127"/>
      <c r="W98" s="127"/>
    </row>
    <row r="99" spans="1:23">
      <c r="A99" s="126"/>
      <c r="B99" s="127"/>
      <c r="C99" s="127"/>
      <c r="D99" s="127"/>
      <c r="E99" s="127"/>
      <c r="F99" s="127"/>
      <c r="G99" s="127"/>
      <c r="H99" s="127"/>
      <c r="I99" s="127"/>
      <c r="J99" s="127"/>
      <c r="K99" s="127"/>
      <c r="L99" s="127"/>
      <c r="M99" s="127"/>
      <c r="N99" s="127"/>
      <c r="O99" s="127"/>
      <c r="P99" s="127"/>
      <c r="Q99" s="127"/>
      <c r="R99" s="127"/>
      <c r="S99" s="127"/>
      <c r="T99" s="127"/>
      <c r="U99" s="127"/>
      <c r="V99" s="127"/>
      <c r="W99" s="127"/>
    </row>
    <row r="100" spans="1:23">
      <c r="A100" s="126"/>
      <c r="B100" s="127"/>
      <c r="C100" s="127"/>
      <c r="D100" s="127"/>
      <c r="E100" s="127"/>
      <c r="F100" s="127"/>
      <c r="G100" s="127"/>
      <c r="H100" s="127"/>
      <c r="I100" s="127"/>
      <c r="J100" s="127"/>
      <c r="K100" s="127"/>
      <c r="L100" s="127"/>
      <c r="M100" s="127"/>
      <c r="N100" s="127"/>
      <c r="O100" s="127"/>
      <c r="P100" s="127"/>
      <c r="Q100" s="127"/>
      <c r="R100" s="127"/>
      <c r="S100" s="127"/>
      <c r="T100" s="127"/>
      <c r="U100" s="127"/>
      <c r="V100" s="127"/>
      <c r="W100" s="127"/>
    </row>
    <row r="101" spans="1:23">
      <c r="A101" s="126"/>
      <c r="B101" s="127"/>
      <c r="C101" s="127"/>
      <c r="D101" s="127"/>
      <c r="E101" s="127"/>
      <c r="F101" s="127"/>
      <c r="G101" s="127"/>
      <c r="H101" s="127"/>
      <c r="I101" s="127"/>
      <c r="J101" s="127"/>
      <c r="K101" s="127"/>
      <c r="L101" s="127"/>
      <c r="M101" s="127"/>
      <c r="N101" s="127"/>
      <c r="O101" s="127"/>
      <c r="P101" s="127"/>
      <c r="Q101" s="127"/>
      <c r="R101" s="127"/>
      <c r="S101" s="127"/>
      <c r="T101" s="127"/>
      <c r="U101" s="127"/>
      <c r="V101" s="127"/>
      <c r="W101" s="127"/>
    </row>
    <row r="102" spans="1:23">
      <c r="A102" s="126"/>
      <c r="B102" s="127"/>
      <c r="C102" s="127"/>
      <c r="D102" s="127"/>
      <c r="E102" s="127"/>
      <c r="F102" s="127"/>
      <c r="G102" s="127"/>
      <c r="H102" s="127"/>
      <c r="I102" s="127"/>
      <c r="J102" s="127"/>
      <c r="K102" s="127"/>
      <c r="L102" s="127"/>
      <c r="M102" s="127"/>
      <c r="N102" s="127"/>
      <c r="O102" s="127"/>
      <c r="P102" s="127"/>
      <c r="Q102" s="127"/>
      <c r="R102" s="127"/>
      <c r="S102" s="127"/>
      <c r="T102" s="127"/>
      <c r="U102" s="127"/>
      <c r="V102" s="127"/>
      <c r="W102" s="127"/>
    </row>
    <row r="103" spans="1:23">
      <c r="A103" s="126"/>
      <c r="B103" s="127"/>
      <c r="C103" s="127"/>
      <c r="D103" s="127"/>
      <c r="E103" s="127"/>
      <c r="F103" s="127"/>
      <c r="G103" s="127"/>
      <c r="H103" s="127"/>
      <c r="I103" s="127"/>
      <c r="J103" s="127"/>
      <c r="K103" s="127"/>
      <c r="L103" s="127"/>
      <c r="M103" s="127"/>
      <c r="N103" s="127"/>
      <c r="O103" s="127"/>
      <c r="P103" s="127"/>
      <c r="Q103" s="127"/>
      <c r="R103" s="127"/>
      <c r="S103" s="127"/>
      <c r="T103" s="127"/>
      <c r="U103" s="127"/>
      <c r="V103" s="127"/>
      <c r="W103" s="127"/>
    </row>
    <row r="104" spans="1:23">
      <c r="A104" s="126"/>
      <c r="B104" s="127"/>
      <c r="C104" s="127"/>
      <c r="D104" s="127"/>
      <c r="E104" s="127"/>
      <c r="F104" s="127"/>
      <c r="G104" s="127"/>
      <c r="H104" s="127"/>
      <c r="I104" s="127"/>
      <c r="J104" s="127"/>
      <c r="K104" s="127"/>
      <c r="L104" s="127"/>
      <c r="M104" s="127"/>
      <c r="N104" s="127"/>
      <c r="O104" s="127"/>
      <c r="P104" s="127"/>
      <c r="Q104" s="127"/>
      <c r="R104" s="127"/>
      <c r="S104" s="127"/>
      <c r="T104" s="127"/>
      <c r="U104" s="127"/>
      <c r="V104" s="127"/>
      <c r="W104" s="127"/>
    </row>
    <row r="105" spans="1:23">
      <c r="A105" s="126"/>
      <c r="B105" s="127"/>
      <c r="C105" s="127"/>
      <c r="D105" s="127"/>
      <c r="E105" s="127"/>
      <c r="F105" s="127"/>
      <c r="G105" s="127"/>
      <c r="H105" s="127"/>
      <c r="I105" s="127"/>
      <c r="J105" s="127"/>
      <c r="K105" s="127"/>
      <c r="L105" s="127"/>
      <c r="M105" s="127"/>
      <c r="N105" s="127"/>
      <c r="O105" s="127"/>
      <c r="P105" s="127"/>
      <c r="Q105" s="127"/>
      <c r="R105" s="127"/>
      <c r="S105" s="127"/>
      <c r="T105" s="127"/>
      <c r="U105" s="127"/>
      <c r="V105" s="127"/>
      <c r="W105" s="127"/>
    </row>
    <row r="106" spans="1:23">
      <c r="A106" s="126"/>
      <c r="B106" s="127"/>
      <c r="C106" s="127"/>
      <c r="D106" s="127"/>
      <c r="E106" s="127"/>
      <c r="F106" s="127"/>
      <c r="G106" s="127"/>
      <c r="H106" s="127"/>
      <c r="I106" s="127"/>
      <c r="J106" s="127"/>
      <c r="K106" s="127"/>
      <c r="L106" s="127"/>
      <c r="M106" s="127"/>
      <c r="N106" s="127"/>
      <c r="O106" s="127"/>
      <c r="P106" s="127"/>
      <c r="Q106" s="127"/>
      <c r="R106" s="127"/>
      <c r="S106" s="127"/>
      <c r="T106" s="127"/>
      <c r="U106" s="127"/>
      <c r="V106" s="127"/>
      <c r="W106" s="127"/>
    </row>
    <row r="107" spans="1:23">
      <c r="A107" s="126"/>
      <c r="B107" s="127"/>
      <c r="C107" s="127"/>
      <c r="D107" s="127"/>
      <c r="E107" s="127"/>
      <c r="F107" s="127"/>
      <c r="G107" s="127"/>
      <c r="H107" s="127"/>
      <c r="I107" s="127"/>
      <c r="J107" s="127"/>
      <c r="K107" s="127"/>
      <c r="L107" s="127"/>
      <c r="M107" s="127"/>
      <c r="N107" s="127"/>
      <c r="O107" s="127"/>
      <c r="P107" s="127"/>
      <c r="Q107" s="127"/>
      <c r="R107" s="127"/>
      <c r="S107" s="127"/>
      <c r="T107" s="127"/>
      <c r="U107" s="127"/>
      <c r="V107" s="127"/>
      <c r="W107" s="127"/>
    </row>
    <row r="108" spans="1:23">
      <c r="A108" s="126"/>
      <c r="B108" s="127"/>
      <c r="C108" s="127"/>
      <c r="D108" s="127"/>
      <c r="E108" s="127"/>
      <c r="F108" s="127"/>
      <c r="G108" s="127"/>
      <c r="H108" s="127"/>
      <c r="I108" s="127"/>
      <c r="J108" s="127"/>
      <c r="K108" s="127"/>
      <c r="L108" s="127"/>
      <c r="M108" s="127"/>
      <c r="N108" s="127"/>
      <c r="O108" s="127"/>
      <c r="P108" s="127"/>
      <c r="Q108" s="127"/>
      <c r="R108" s="127"/>
      <c r="S108" s="127"/>
      <c r="T108" s="127"/>
      <c r="U108" s="127"/>
      <c r="V108" s="127"/>
      <c r="W108" s="127"/>
    </row>
    <row r="109" spans="1:23">
      <c r="A109" s="126"/>
      <c r="B109" s="127"/>
      <c r="C109" s="127"/>
      <c r="D109" s="127"/>
      <c r="E109" s="127"/>
      <c r="F109" s="127"/>
      <c r="G109" s="127"/>
      <c r="H109" s="127"/>
      <c r="I109" s="127"/>
      <c r="J109" s="127"/>
      <c r="K109" s="127"/>
      <c r="L109" s="127"/>
      <c r="M109" s="127"/>
      <c r="N109" s="127"/>
      <c r="O109" s="127"/>
      <c r="P109" s="127"/>
      <c r="Q109" s="127"/>
      <c r="R109" s="127"/>
      <c r="S109" s="127"/>
      <c r="T109" s="127"/>
      <c r="U109" s="127"/>
      <c r="V109" s="127"/>
      <c r="W109" s="127"/>
    </row>
    <row r="110" spans="1:23">
      <c r="A110" s="126"/>
      <c r="B110" s="127"/>
      <c r="C110" s="127"/>
      <c r="D110" s="127"/>
      <c r="E110" s="127"/>
      <c r="F110" s="127"/>
      <c r="G110" s="127"/>
      <c r="H110" s="127"/>
      <c r="I110" s="127"/>
      <c r="J110" s="127"/>
      <c r="K110" s="127"/>
      <c r="L110" s="127"/>
      <c r="M110" s="127"/>
      <c r="N110" s="127"/>
      <c r="O110" s="127"/>
      <c r="P110" s="127"/>
      <c r="Q110" s="127"/>
      <c r="R110" s="127"/>
      <c r="S110" s="127"/>
      <c r="T110" s="127"/>
      <c r="U110" s="127"/>
      <c r="V110" s="127"/>
      <c r="W110" s="127"/>
    </row>
    <row r="111" spans="1:23">
      <c r="A111" s="126"/>
      <c r="B111" s="127"/>
      <c r="C111" s="127"/>
      <c r="D111" s="127"/>
      <c r="E111" s="127"/>
      <c r="F111" s="127"/>
      <c r="G111" s="127"/>
      <c r="H111" s="127"/>
      <c r="I111" s="127"/>
      <c r="J111" s="127"/>
      <c r="K111" s="127"/>
      <c r="L111" s="127"/>
      <c r="M111" s="127"/>
      <c r="N111" s="127"/>
      <c r="O111" s="127"/>
      <c r="P111" s="127"/>
      <c r="Q111" s="127"/>
      <c r="R111" s="127"/>
      <c r="S111" s="127"/>
      <c r="T111" s="127"/>
      <c r="U111" s="127"/>
      <c r="V111" s="127"/>
      <c r="W111" s="127"/>
    </row>
    <row r="112" spans="1:23">
      <c r="A112" s="126"/>
      <c r="B112" s="127"/>
      <c r="C112" s="127"/>
      <c r="D112" s="127"/>
      <c r="E112" s="127"/>
      <c r="F112" s="127"/>
      <c r="G112" s="127"/>
      <c r="H112" s="127"/>
      <c r="I112" s="127"/>
      <c r="J112" s="127"/>
      <c r="K112" s="127"/>
      <c r="L112" s="127"/>
      <c r="M112" s="127"/>
      <c r="N112" s="127"/>
      <c r="O112" s="127"/>
      <c r="P112" s="127"/>
      <c r="Q112" s="127"/>
      <c r="R112" s="127"/>
      <c r="S112" s="127"/>
      <c r="T112" s="127"/>
      <c r="U112" s="127"/>
      <c r="V112" s="127"/>
      <c r="W112" s="127"/>
    </row>
    <row r="113" spans="1:23">
      <c r="A113" s="126"/>
      <c r="B113" s="127"/>
      <c r="C113" s="127"/>
      <c r="D113" s="127"/>
      <c r="E113" s="127"/>
      <c r="F113" s="127"/>
      <c r="G113" s="127"/>
      <c r="H113" s="127"/>
      <c r="I113" s="127"/>
      <c r="J113" s="127"/>
      <c r="K113" s="127"/>
      <c r="L113" s="127"/>
      <c r="M113" s="127"/>
      <c r="N113" s="127"/>
      <c r="O113" s="127"/>
      <c r="P113" s="127"/>
      <c r="Q113" s="127"/>
      <c r="R113" s="127"/>
      <c r="S113" s="127"/>
      <c r="T113" s="127"/>
      <c r="U113" s="127"/>
      <c r="V113" s="127"/>
      <c r="W113" s="127"/>
    </row>
    <row r="114" spans="1:23">
      <c r="A114" s="126"/>
      <c r="B114" s="127"/>
      <c r="C114" s="127"/>
      <c r="D114" s="127"/>
      <c r="E114" s="127"/>
      <c r="F114" s="127"/>
      <c r="G114" s="127"/>
      <c r="H114" s="127"/>
      <c r="I114" s="127"/>
      <c r="J114" s="127"/>
      <c r="K114" s="127"/>
      <c r="L114" s="127"/>
      <c r="M114" s="127"/>
      <c r="N114" s="127"/>
      <c r="O114" s="127"/>
      <c r="P114" s="127"/>
      <c r="Q114" s="127"/>
      <c r="R114" s="127"/>
      <c r="S114" s="127"/>
      <c r="T114" s="127"/>
      <c r="U114" s="127"/>
      <c r="V114" s="127"/>
      <c r="W114" s="127"/>
    </row>
    <row r="115" spans="1:23">
      <c r="A115" s="126"/>
      <c r="B115" s="127"/>
      <c r="C115" s="127"/>
      <c r="D115" s="127"/>
      <c r="E115" s="127"/>
      <c r="F115" s="127"/>
      <c r="G115" s="127"/>
      <c r="H115" s="127"/>
      <c r="I115" s="127"/>
      <c r="J115" s="127"/>
      <c r="K115" s="127"/>
      <c r="L115" s="127"/>
      <c r="M115" s="127"/>
      <c r="N115" s="127"/>
      <c r="O115" s="127"/>
      <c r="P115" s="127"/>
      <c r="Q115" s="127"/>
      <c r="R115" s="127"/>
      <c r="S115" s="127"/>
      <c r="T115" s="127"/>
      <c r="U115" s="127"/>
      <c r="V115" s="127"/>
      <c r="W115" s="127"/>
    </row>
    <row r="116" spans="1:23">
      <c r="A116" s="126"/>
      <c r="B116" s="127"/>
      <c r="C116" s="127"/>
      <c r="D116" s="127"/>
      <c r="E116" s="127"/>
      <c r="F116" s="127"/>
      <c r="G116" s="127"/>
      <c r="H116" s="127"/>
      <c r="I116" s="127"/>
      <c r="J116" s="127"/>
      <c r="K116" s="127"/>
      <c r="L116" s="127"/>
      <c r="M116" s="127"/>
      <c r="N116" s="127"/>
      <c r="O116" s="127"/>
      <c r="P116" s="127"/>
      <c r="Q116" s="127"/>
      <c r="R116" s="127"/>
      <c r="S116" s="127"/>
      <c r="T116" s="127"/>
      <c r="U116" s="127"/>
      <c r="V116" s="127"/>
      <c r="W116" s="127"/>
    </row>
    <row r="117" spans="1:23">
      <c r="A117" s="126"/>
      <c r="B117" s="127"/>
      <c r="C117" s="127"/>
      <c r="D117" s="127"/>
      <c r="E117" s="127"/>
      <c r="F117" s="127"/>
      <c r="G117" s="127"/>
      <c r="H117" s="127"/>
      <c r="I117" s="127"/>
      <c r="J117" s="127"/>
      <c r="K117" s="127"/>
      <c r="L117" s="127"/>
      <c r="M117" s="127"/>
      <c r="N117" s="127"/>
      <c r="O117" s="127"/>
      <c r="P117" s="127"/>
      <c r="Q117" s="127"/>
      <c r="R117" s="127"/>
      <c r="S117" s="127"/>
      <c r="T117" s="127"/>
      <c r="U117" s="127"/>
      <c r="V117" s="127"/>
      <c r="W117" s="127"/>
    </row>
    <row r="118" spans="1:23">
      <c r="A118" s="126"/>
      <c r="B118" s="127"/>
      <c r="C118" s="127"/>
      <c r="D118" s="127"/>
      <c r="E118" s="127"/>
      <c r="F118" s="127"/>
      <c r="G118" s="127"/>
      <c r="H118" s="127"/>
      <c r="I118" s="127"/>
      <c r="J118" s="127"/>
      <c r="K118" s="127"/>
      <c r="L118" s="127"/>
      <c r="M118" s="127"/>
      <c r="N118" s="127"/>
      <c r="O118" s="127"/>
      <c r="P118" s="127"/>
      <c r="Q118" s="127"/>
      <c r="R118" s="127"/>
      <c r="S118" s="127"/>
      <c r="T118" s="127"/>
      <c r="U118" s="127"/>
      <c r="V118" s="127"/>
      <c r="W118" s="127"/>
    </row>
    <row r="119" spans="1:23">
      <c r="A119" s="126"/>
      <c r="B119" s="127"/>
      <c r="C119" s="127"/>
      <c r="D119" s="127"/>
      <c r="E119" s="127"/>
      <c r="F119" s="127"/>
      <c r="G119" s="127"/>
      <c r="H119" s="127"/>
      <c r="I119" s="127"/>
      <c r="J119" s="127"/>
      <c r="K119" s="127"/>
      <c r="L119" s="127"/>
      <c r="M119" s="127"/>
      <c r="N119" s="127"/>
      <c r="O119" s="127"/>
      <c r="P119" s="127"/>
      <c r="Q119" s="127"/>
      <c r="R119" s="127"/>
      <c r="S119" s="127"/>
      <c r="T119" s="127"/>
      <c r="U119" s="127"/>
      <c r="V119" s="127"/>
      <c r="W119" s="127"/>
    </row>
    <row r="120" spans="1:23">
      <c r="A120" s="126"/>
      <c r="B120" s="127"/>
      <c r="C120" s="127"/>
      <c r="D120" s="127"/>
      <c r="E120" s="127"/>
      <c r="F120" s="127"/>
      <c r="G120" s="127"/>
      <c r="H120" s="127"/>
      <c r="I120" s="127"/>
      <c r="J120" s="127"/>
      <c r="K120" s="127"/>
      <c r="L120" s="127"/>
      <c r="M120" s="127"/>
      <c r="N120" s="127"/>
      <c r="O120" s="127"/>
      <c r="P120" s="127"/>
      <c r="Q120" s="127"/>
      <c r="R120" s="127"/>
      <c r="S120" s="127"/>
      <c r="T120" s="127"/>
      <c r="U120" s="127"/>
      <c r="V120" s="127"/>
      <c r="W120" s="127"/>
    </row>
    <row r="121" spans="1:23">
      <c r="A121" s="126"/>
      <c r="B121" s="127"/>
      <c r="C121" s="127"/>
      <c r="D121" s="127"/>
      <c r="E121" s="127"/>
      <c r="F121" s="127"/>
      <c r="G121" s="127"/>
      <c r="H121" s="127"/>
      <c r="I121" s="127"/>
      <c r="J121" s="127"/>
      <c r="K121" s="127"/>
      <c r="L121" s="127"/>
      <c r="M121" s="127"/>
      <c r="N121" s="127"/>
      <c r="O121" s="127"/>
      <c r="P121" s="127"/>
      <c r="Q121" s="127"/>
      <c r="R121" s="127"/>
      <c r="S121" s="127"/>
      <c r="T121" s="127"/>
      <c r="U121" s="127"/>
      <c r="V121" s="127"/>
      <c r="W121" s="127"/>
    </row>
    <row r="122" spans="1:23">
      <c r="A122" s="126"/>
      <c r="B122" s="127"/>
      <c r="C122" s="127"/>
      <c r="D122" s="127"/>
      <c r="E122" s="127"/>
      <c r="F122" s="127"/>
      <c r="G122" s="127"/>
      <c r="H122" s="127"/>
      <c r="I122" s="127"/>
      <c r="J122" s="127"/>
      <c r="K122" s="127"/>
      <c r="L122" s="127"/>
      <c r="M122" s="127"/>
      <c r="N122" s="127"/>
      <c r="O122" s="127"/>
      <c r="P122" s="127"/>
      <c r="Q122" s="127"/>
      <c r="R122" s="127"/>
      <c r="S122" s="127"/>
      <c r="T122" s="127"/>
      <c r="U122" s="127"/>
      <c r="V122" s="127"/>
      <c r="W122" s="127"/>
    </row>
    <row r="123" spans="1:23">
      <c r="A123" s="126"/>
      <c r="B123" s="127"/>
      <c r="C123" s="127"/>
      <c r="D123" s="127"/>
      <c r="E123" s="127"/>
      <c r="F123" s="127"/>
      <c r="G123" s="127"/>
      <c r="H123" s="127"/>
      <c r="I123" s="127"/>
      <c r="J123" s="127"/>
      <c r="K123" s="127"/>
      <c r="L123" s="127"/>
      <c r="M123" s="127"/>
      <c r="N123" s="127"/>
      <c r="O123" s="127"/>
      <c r="P123" s="127"/>
      <c r="Q123" s="127"/>
      <c r="R123" s="127"/>
      <c r="S123" s="127"/>
      <c r="T123" s="127"/>
      <c r="U123" s="127"/>
      <c r="V123" s="127"/>
      <c r="W123" s="127"/>
    </row>
    <row r="124" spans="1:23">
      <c r="A124" s="126"/>
      <c r="B124" s="127"/>
      <c r="C124" s="127"/>
      <c r="D124" s="127"/>
      <c r="E124" s="127"/>
      <c r="F124" s="127"/>
      <c r="G124" s="127"/>
      <c r="H124" s="127"/>
      <c r="I124" s="127"/>
      <c r="J124" s="127"/>
      <c r="K124" s="127"/>
      <c r="L124" s="127"/>
      <c r="M124" s="127"/>
      <c r="N124" s="127"/>
      <c r="O124" s="127"/>
      <c r="P124" s="127"/>
      <c r="Q124" s="127"/>
      <c r="R124" s="127"/>
      <c r="S124" s="127"/>
      <c r="T124" s="127"/>
      <c r="U124" s="127"/>
      <c r="V124" s="127"/>
      <c r="W124" s="127"/>
    </row>
    <row r="125" spans="1:23">
      <c r="A125" s="126"/>
      <c r="B125" s="127"/>
      <c r="C125" s="127"/>
      <c r="D125" s="127"/>
      <c r="E125" s="127"/>
      <c r="F125" s="127"/>
      <c r="G125" s="127"/>
      <c r="H125" s="127"/>
      <c r="I125" s="127"/>
      <c r="J125" s="127"/>
      <c r="K125" s="127"/>
      <c r="L125" s="127"/>
      <c r="M125" s="127"/>
      <c r="N125" s="127"/>
      <c r="O125" s="127"/>
      <c r="P125" s="127"/>
      <c r="Q125" s="127"/>
      <c r="R125" s="127"/>
      <c r="S125" s="127"/>
      <c r="T125" s="127"/>
      <c r="U125" s="127"/>
      <c r="V125" s="127"/>
      <c r="W125" s="127"/>
    </row>
    <row r="126" spans="1:23">
      <c r="A126" s="126"/>
      <c r="B126" s="127"/>
      <c r="C126" s="127"/>
      <c r="D126" s="127"/>
      <c r="E126" s="127"/>
      <c r="F126" s="127"/>
      <c r="G126" s="127"/>
      <c r="H126" s="127"/>
      <c r="I126" s="127"/>
      <c r="J126" s="127"/>
      <c r="K126" s="127"/>
      <c r="L126" s="127"/>
      <c r="M126" s="127"/>
      <c r="N126" s="127"/>
      <c r="O126" s="127"/>
      <c r="P126" s="127"/>
      <c r="Q126" s="127"/>
      <c r="R126" s="127"/>
      <c r="S126" s="127"/>
      <c r="T126" s="127"/>
      <c r="U126" s="127"/>
      <c r="V126" s="127"/>
      <c r="W126" s="127"/>
    </row>
    <row r="127" spans="1:23">
      <c r="A127" s="126"/>
      <c r="B127" s="127"/>
      <c r="C127" s="127"/>
      <c r="D127" s="127"/>
      <c r="E127" s="127"/>
      <c r="F127" s="127"/>
      <c r="G127" s="127"/>
      <c r="H127" s="127"/>
      <c r="I127" s="127"/>
      <c r="J127" s="127"/>
      <c r="K127" s="127"/>
      <c r="L127" s="127"/>
      <c r="M127" s="127"/>
      <c r="N127" s="127"/>
      <c r="O127" s="127"/>
      <c r="P127" s="127"/>
      <c r="Q127" s="127"/>
      <c r="R127" s="127"/>
      <c r="S127" s="127"/>
      <c r="T127" s="127"/>
      <c r="U127" s="127"/>
      <c r="V127" s="127"/>
      <c r="W127" s="127"/>
    </row>
    <row r="128" spans="1:23">
      <c r="A128" s="126"/>
      <c r="B128" s="127"/>
      <c r="C128" s="127"/>
      <c r="D128" s="127"/>
      <c r="E128" s="127"/>
      <c r="F128" s="127"/>
      <c r="G128" s="127"/>
      <c r="H128" s="127"/>
      <c r="I128" s="127"/>
      <c r="J128" s="127"/>
      <c r="K128" s="127"/>
      <c r="L128" s="127"/>
      <c r="M128" s="127"/>
      <c r="N128" s="127"/>
      <c r="O128" s="127"/>
      <c r="P128" s="127"/>
      <c r="Q128" s="127"/>
      <c r="R128" s="127"/>
      <c r="S128" s="127"/>
      <c r="T128" s="127"/>
      <c r="U128" s="127"/>
      <c r="V128" s="127"/>
      <c r="W128" s="127"/>
    </row>
    <row r="129" spans="1:23">
      <c r="A129" s="126"/>
      <c r="B129" s="127"/>
      <c r="C129" s="127"/>
      <c r="D129" s="127"/>
      <c r="E129" s="127"/>
      <c r="F129" s="127"/>
      <c r="G129" s="127"/>
      <c r="H129" s="127"/>
      <c r="I129" s="127"/>
      <c r="J129" s="127"/>
      <c r="K129" s="127"/>
      <c r="L129" s="127"/>
      <c r="M129" s="127"/>
      <c r="N129" s="127"/>
      <c r="O129" s="127"/>
      <c r="P129" s="127"/>
      <c r="Q129" s="127"/>
      <c r="R129" s="127"/>
      <c r="S129" s="127"/>
      <c r="T129" s="127"/>
      <c r="U129" s="127"/>
      <c r="V129" s="127"/>
      <c r="W129" s="127"/>
    </row>
    <row r="130" spans="1:23">
      <c r="A130" s="126"/>
      <c r="B130" s="127"/>
      <c r="C130" s="127"/>
      <c r="D130" s="127"/>
      <c r="E130" s="127"/>
      <c r="F130" s="127"/>
      <c r="G130" s="127"/>
      <c r="H130" s="127"/>
      <c r="I130" s="127"/>
      <c r="J130" s="127"/>
      <c r="K130" s="127"/>
      <c r="L130" s="127"/>
      <c r="M130" s="127"/>
      <c r="N130" s="127"/>
      <c r="O130" s="127"/>
      <c r="P130" s="127"/>
      <c r="Q130" s="127"/>
      <c r="R130" s="127"/>
      <c r="S130" s="127"/>
      <c r="T130" s="127"/>
      <c r="U130" s="127"/>
      <c r="V130" s="127"/>
      <c r="W130" s="127"/>
    </row>
    <row r="131" spans="1:23">
      <c r="A131" s="126"/>
      <c r="B131" s="127"/>
      <c r="C131" s="127"/>
      <c r="D131" s="127"/>
      <c r="E131" s="127"/>
      <c r="F131" s="127"/>
      <c r="G131" s="127"/>
      <c r="H131" s="127"/>
      <c r="I131" s="127"/>
      <c r="J131" s="127"/>
      <c r="K131" s="127"/>
      <c r="L131" s="127"/>
      <c r="M131" s="127"/>
      <c r="N131" s="127"/>
      <c r="O131" s="127"/>
      <c r="P131" s="127"/>
      <c r="Q131" s="127"/>
      <c r="R131" s="127"/>
      <c r="S131" s="127"/>
      <c r="T131" s="127"/>
      <c r="U131" s="127"/>
      <c r="V131" s="127"/>
      <c r="W131" s="127"/>
    </row>
    <row r="132" spans="1:23">
      <c r="A132" s="126"/>
      <c r="B132" s="127"/>
      <c r="C132" s="127"/>
      <c r="D132" s="127"/>
      <c r="E132" s="127"/>
      <c r="F132" s="127"/>
      <c r="G132" s="127"/>
      <c r="H132" s="127"/>
      <c r="I132" s="127"/>
      <c r="J132" s="127"/>
      <c r="K132" s="127"/>
      <c r="L132" s="127"/>
      <c r="M132" s="127"/>
      <c r="N132" s="127"/>
      <c r="O132" s="127"/>
      <c r="P132" s="127"/>
      <c r="Q132" s="127"/>
      <c r="R132" s="127"/>
      <c r="S132" s="127"/>
      <c r="T132" s="127"/>
      <c r="U132" s="127"/>
      <c r="V132" s="127"/>
      <c r="W132" s="127"/>
    </row>
    <row r="133" spans="1:23">
      <c r="A133" s="126"/>
      <c r="B133" s="127"/>
      <c r="C133" s="127"/>
      <c r="D133" s="127"/>
      <c r="E133" s="127"/>
      <c r="F133" s="127"/>
      <c r="G133" s="127"/>
      <c r="H133" s="127"/>
      <c r="I133" s="127"/>
      <c r="J133" s="127"/>
      <c r="K133" s="127"/>
      <c r="L133" s="127"/>
      <c r="M133" s="127"/>
      <c r="N133" s="127"/>
      <c r="O133" s="127"/>
      <c r="P133" s="127"/>
      <c r="Q133" s="127"/>
      <c r="R133" s="127"/>
      <c r="S133" s="127"/>
      <c r="T133" s="127"/>
      <c r="U133" s="127"/>
      <c r="V133" s="127"/>
      <c r="W133" s="127"/>
    </row>
    <row r="134" spans="1:23">
      <c r="A134" s="126"/>
      <c r="B134" s="127"/>
      <c r="C134" s="127"/>
      <c r="D134" s="127"/>
      <c r="E134" s="127"/>
      <c r="F134" s="127"/>
      <c r="G134" s="127"/>
      <c r="H134" s="127"/>
      <c r="I134" s="127"/>
      <c r="J134" s="127"/>
      <c r="K134" s="127"/>
      <c r="L134" s="127"/>
      <c r="M134" s="127"/>
      <c r="N134" s="127"/>
      <c r="O134" s="127"/>
      <c r="P134" s="127"/>
      <c r="Q134" s="127"/>
      <c r="R134" s="127"/>
      <c r="S134" s="127"/>
      <c r="T134" s="127"/>
      <c r="U134" s="127"/>
      <c r="V134" s="127"/>
      <c r="W134" s="127"/>
    </row>
    <row r="135" spans="1:23">
      <c r="A135" s="126"/>
      <c r="B135" s="127"/>
      <c r="C135" s="127"/>
      <c r="D135" s="127"/>
      <c r="E135" s="127"/>
      <c r="F135" s="127"/>
      <c r="G135" s="127"/>
      <c r="H135" s="127"/>
      <c r="I135" s="127"/>
      <c r="J135" s="127"/>
      <c r="K135" s="127"/>
      <c r="L135" s="127"/>
      <c r="M135" s="127"/>
      <c r="N135" s="127"/>
      <c r="O135" s="127"/>
      <c r="P135" s="127"/>
      <c r="Q135" s="127"/>
      <c r="R135" s="127"/>
      <c r="S135" s="127"/>
      <c r="T135" s="127"/>
      <c r="U135" s="127"/>
      <c r="V135" s="127"/>
      <c r="W135" s="127"/>
    </row>
    <row r="136" spans="1:23">
      <c r="A136" s="126"/>
      <c r="B136" s="127"/>
      <c r="C136" s="127"/>
      <c r="D136" s="127"/>
      <c r="E136" s="127"/>
      <c r="F136" s="127"/>
      <c r="G136" s="127"/>
      <c r="H136" s="127"/>
      <c r="I136" s="127"/>
      <c r="J136" s="127"/>
      <c r="K136" s="127"/>
      <c r="L136" s="127"/>
      <c r="M136" s="127"/>
      <c r="N136" s="127"/>
      <c r="O136" s="127"/>
      <c r="P136" s="127"/>
      <c r="Q136" s="127"/>
      <c r="R136" s="127"/>
      <c r="S136" s="127"/>
      <c r="T136" s="127"/>
      <c r="U136" s="127"/>
      <c r="V136" s="127"/>
      <c r="W136" s="127"/>
    </row>
    <row r="137" spans="1:23">
      <c r="A137" s="126"/>
      <c r="B137" s="127"/>
      <c r="C137" s="127"/>
      <c r="D137" s="127"/>
      <c r="E137" s="127"/>
      <c r="F137" s="127"/>
      <c r="G137" s="127"/>
      <c r="H137" s="127"/>
      <c r="I137" s="127"/>
      <c r="J137" s="127"/>
      <c r="K137" s="127"/>
      <c r="L137" s="127"/>
      <c r="M137" s="127"/>
      <c r="N137" s="127"/>
      <c r="O137" s="127"/>
      <c r="P137" s="127"/>
      <c r="Q137" s="127"/>
      <c r="R137" s="127"/>
      <c r="S137" s="127"/>
      <c r="T137" s="127"/>
      <c r="U137" s="127"/>
      <c r="V137" s="127"/>
      <c r="W137" s="127"/>
    </row>
    <row r="138" spans="1:23">
      <c r="A138" s="126"/>
      <c r="B138" s="127"/>
      <c r="C138" s="127"/>
      <c r="D138" s="127"/>
      <c r="E138" s="127"/>
      <c r="F138" s="127"/>
      <c r="G138" s="127"/>
      <c r="H138" s="127"/>
      <c r="I138" s="127"/>
      <c r="J138" s="127"/>
      <c r="K138" s="127"/>
      <c r="L138" s="127"/>
      <c r="M138" s="127"/>
      <c r="N138" s="127"/>
      <c r="O138" s="127"/>
      <c r="P138" s="127"/>
      <c r="Q138" s="127"/>
      <c r="R138" s="127"/>
      <c r="S138" s="127"/>
      <c r="T138" s="127"/>
      <c r="U138" s="127"/>
      <c r="V138" s="127"/>
      <c r="W138" s="127"/>
    </row>
    <row r="139" spans="1:23">
      <c r="A139" s="126"/>
      <c r="B139" s="127"/>
      <c r="C139" s="127"/>
      <c r="D139" s="127"/>
      <c r="E139" s="127"/>
      <c r="F139" s="127"/>
      <c r="G139" s="127"/>
      <c r="H139" s="127"/>
      <c r="I139" s="127"/>
      <c r="J139" s="127"/>
      <c r="K139" s="127"/>
      <c r="L139" s="127"/>
      <c r="M139" s="127"/>
      <c r="N139" s="127"/>
      <c r="O139" s="127"/>
      <c r="P139" s="127"/>
      <c r="Q139" s="127"/>
      <c r="R139" s="127"/>
      <c r="S139" s="127"/>
      <c r="T139" s="127"/>
      <c r="U139" s="127"/>
      <c r="V139" s="127"/>
      <c r="W139" s="127"/>
    </row>
    <row r="140" spans="1:23">
      <c r="A140" s="126"/>
      <c r="B140" s="127"/>
      <c r="C140" s="127"/>
      <c r="D140" s="127"/>
      <c r="E140" s="127"/>
      <c r="F140" s="127"/>
      <c r="G140" s="127"/>
      <c r="H140" s="127"/>
      <c r="I140" s="127"/>
      <c r="J140" s="127"/>
      <c r="K140" s="127"/>
      <c r="L140" s="127"/>
      <c r="M140" s="127"/>
      <c r="N140" s="127"/>
      <c r="O140" s="127"/>
      <c r="P140" s="127"/>
      <c r="Q140" s="127"/>
      <c r="R140" s="127"/>
      <c r="S140" s="127"/>
      <c r="T140" s="127"/>
      <c r="U140" s="127"/>
      <c r="V140" s="127"/>
      <c r="W140" s="127"/>
    </row>
    <row r="141" spans="1:23">
      <c r="A141" s="126"/>
      <c r="B141" s="127"/>
      <c r="C141" s="127"/>
      <c r="D141" s="127"/>
      <c r="E141" s="127"/>
      <c r="F141" s="127"/>
      <c r="G141" s="127"/>
      <c r="H141" s="127"/>
      <c r="I141" s="127"/>
      <c r="J141" s="127"/>
      <c r="K141" s="127"/>
      <c r="L141" s="127"/>
      <c r="M141" s="127"/>
      <c r="N141" s="127"/>
      <c r="O141" s="127"/>
      <c r="P141" s="127"/>
      <c r="Q141" s="127"/>
      <c r="R141" s="127"/>
      <c r="S141" s="127"/>
      <c r="T141" s="127"/>
      <c r="U141" s="127"/>
      <c r="V141" s="127"/>
      <c r="W141" s="127"/>
    </row>
    <row r="142" spans="1:23">
      <c r="A142" s="126"/>
      <c r="B142" s="127"/>
      <c r="C142" s="127"/>
      <c r="D142" s="127"/>
      <c r="E142" s="127"/>
      <c r="F142" s="127"/>
      <c r="G142" s="127"/>
      <c r="H142" s="127"/>
      <c r="I142" s="127"/>
      <c r="J142" s="127"/>
      <c r="K142" s="127"/>
      <c r="L142" s="127"/>
      <c r="M142" s="127"/>
      <c r="N142" s="127"/>
      <c r="O142" s="127"/>
      <c r="P142" s="127"/>
      <c r="Q142" s="127"/>
      <c r="R142" s="127"/>
      <c r="S142" s="127"/>
      <c r="T142" s="127"/>
      <c r="U142" s="127"/>
      <c r="V142" s="127"/>
      <c r="W142" s="127"/>
    </row>
    <row r="143" spans="1:23">
      <c r="A143" s="126"/>
      <c r="B143" s="127"/>
      <c r="C143" s="127"/>
      <c r="D143" s="127"/>
      <c r="E143" s="127"/>
      <c r="F143" s="127"/>
      <c r="G143" s="127"/>
      <c r="H143" s="127"/>
      <c r="I143" s="127"/>
      <c r="J143" s="127"/>
      <c r="K143" s="127"/>
      <c r="L143" s="127"/>
      <c r="M143" s="127"/>
      <c r="N143" s="127"/>
      <c r="O143" s="127"/>
      <c r="P143" s="127"/>
      <c r="Q143" s="127"/>
      <c r="R143" s="127"/>
      <c r="S143" s="127"/>
      <c r="T143" s="127"/>
      <c r="U143" s="127"/>
      <c r="V143" s="127"/>
      <c r="W143" s="127"/>
    </row>
    <row r="144" spans="1:23">
      <c r="A144" s="126"/>
      <c r="B144" s="127"/>
      <c r="C144" s="127"/>
      <c r="D144" s="127"/>
      <c r="E144" s="127"/>
      <c r="F144" s="127"/>
      <c r="G144" s="127"/>
      <c r="H144" s="127"/>
      <c r="I144" s="127"/>
      <c r="J144" s="127"/>
      <c r="K144" s="127"/>
      <c r="L144" s="127"/>
      <c r="M144" s="127"/>
      <c r="N144" s="127"/>
      <c r="O144" s="127"/>
      <c r="P144" s="127"/>
      <c r="Q144" s="127"/>
      <c r="R144" s="127"/>
      <c r="S144" s="127"/>
      <c r="T144" s="127"/>
      <c r="U144" s="127"/>
      <c r="V144" s="127"/>
      <c r="W144" s="127"/>
    </row>
    <row r="145" spans="1:23">
      <c r="A145" s="126"/>
      <c r="B145" s="127"/>
      <c r="C145" s="127"/>
      <c r="D145" s="127"/>
      <c r="E145" s="127"/>
      <c r="F145" s="127"/>
      <c r="G145" s="127"/>
      <c r="H145" s="127"/>
      <c r="I145" s="127"/>
      <c r="J145" s="127"/>
      <c r="K145" s="127"/>
      <c r="L145" s="127"/>
      <c r="M145" s="127"/>
      <c r="N145" s="127"/>
      <c r="O145" s="127"/>
      <c r="P145" s="127"/>
      <c r="Q145" s="127"/>
      <c r="R145" s="127"/>
      <c r="S145" s="127"/>
      <c r="T145" s="127"/>
      <c r="U145" s="127"/>
      <c r="V145" s="127"/>
      <c r="W145" s="127"/>
    </row>
  </sheetData>
  <mergeCells count="70">
    <mergeCell ref="B24:V24"/>
    <mergeCell ref="B25:V25"/>
    <mergeCell ref="B21:F23"/>
    <mergeCell ref="G21:M21"/>
    <mergeCell ref="N21:V21"/>
    <mergeCell ref="G22:M22"/>
    <mergeCell ref="N22:V22"/>
    <mergeCell ref="G23:M23"/>
    <mergeCell ref="N23:V23"/>
    <mergeCell ref="P19:Q19"/>
    <mergeCell ref="R19:V19"/>
    <mergeCell ref="H20:I20"/>
    <mergeCell ref="J20:N20"/>
    <mergeCell ref="P20:Q20"/>
    <mergeCell ref="R20:V20"/>
    <mergeCell ref="R17:V17"/>
    <mergeCell ref="H18:I18"/>
    <mergeCell ref="J18:N18"/>
    <mergeCell ref="P18:Q18"/>
    <mergeCell ref="R18:V18"/>
    <mergeCell ref="C19:F20"/>
    <mergeCell ref="G19:G20"/>
    <mergeCell ref="H19:I19"/>
    <mergeCell ref="J19:N19"/>
    <mergeCell ref="O19:O20"/>
    <mergeCell ref="C17:F18"/>
    <mergeCell ref="G17:G18"/>
    <mergeCell ref="H17:I17"/>
    <mergeCell ref="J17:N17"/>
    <mergeCell ref="O17:O18"/>
    <mergeCell ref="P17:Q17"/>
    <mergeCell ref="P15:Q15"/>
    <mergeCell ref="R15:V15"/>
    <mergeCell ref="H16:I16"/>
    <mergeCell ref="J16:N16"/>
    <mergeCell ref="P16:Q16"/>
    <mergeCell ref="R16:V16"/>
    <mergeCell ref="R13:V13"/>
    <mergeCell ref="H14:I14"/>
    <mergeCell ref="J14:N14"/>
    <mergeCell ref="P14:Q14"/>
    <mergeCell ref="R14:V14"/>
    <mergeCell ref="C15:F16"/>
    <mergeCell ref="G15:G16"/>
    <mergeCell ref="H15:I15"/>
    <mergeCell ref="J15:N15"/>
    <mergeCell ref="O15:O16"/>
    <mergeCell ref="C13:F14"/>
    <mergeCell ref="G13:G14"/>
    <mergeCell ref="H13:I13"/>
    <mergeCell ref="J13:N13"/>
    <mergeCell ref="O13:O14"/>
    <mergeCell ref="P13:Q13"/>
    <mergeCell ref="O11:O12"/>
    <mergeCell ref="P11:Q11"/>
    <mergeCell ref="R11:V11"/>
    <mergeCell ref="H12:I12"/>
    <mergeCell ref="J12:N12"/>
    <mergeCell ref="P12:Q12"/>
    <mergeCell ref="R12:V12"/>
    <mergeCell ref="S3:W3"/>
    <mergeCell ref="B6:I10"/>
    <mergeCell ref="K7:U7"/>
    <mergeCell ref="K8:U8"/>
    <mergeCell ref="K9:U9"/>
    <mergeCell ref="B11:B20"/>
    <mergeCell ref="C11:F12"/>
    <mergeCell ref="G11:G12"/>
    <mergeCell ref="H11:I11"/>
    <mergeCell ref="J11:N11"/>
  </mergeCells>
  <phoneticPr fontId="3"/>
  <printOptions horizontalCentered="1"/>
  <pageMargins left="0" right="0" top="0.92" bottom="0" header="0.53" footer="0.51181102362204722"/>
  <pageSetup paperSize="9" scale="93" orientation="portrait"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34"/>
  <sheetViews>
    <sheetView showGridLines="0" view="pageBreakPreview" zoomScaleNormal="100" zoomScaleSheetLayoutView="100" workbookViewId="0">
      <selection activeCell="A3" sqref="A3"/>
    </sheetView>
  </sheetViews>
  <sheetFormatPr defaultColWidth="3.09765625" defaultRowHeight="13.2"/>
  <cols>
    <col min="1" max="1" width="2.69921875" style="197" customWidth="1"/>
    <col min="2" max="6" width="3.09765625" style="196" customWidth="1"/>
    <col min="7" max="7" width="2.796875" style="196" customWidth="1"/>
    <col min="8" max="9" width="4.19921875" style="196" customWidth="1"/>
    <col min="10" max="15" width="3.09765625" style="196" customWidth="1"/>
    <col min="16" max="17" width="4.19921875" style="196" customWidth="1"/>
    <col min="18" max="256" width="3.09765625" style="196"/>
    <col min="257" max="257" width="2.69921875" style="196" customWidth="1"/>
    <col min="258" max="262" width="3.09765625" style="196" customWidth="1"/>
    <col min="263" max="263" width="2.796875" style="196" customWidth="1"/>
    <col min="264" max="265" width="4.19921875" style="196" customWidth="1"/>
    <col min="266" max="271" width="3.09765625" style="196" customWidth="1"/>
    <col min="272" max="273" width="4.19921875" style="196" customWidth="1"/>
    <col min="274" max="512" width="3.09765625" style="196"/>
    <col min="513" max="513" width="2.69921875" style="196" customWidth="1"/>
    <col min="514" max="518" width="3.09765625" style="196" customWidth="1"/>
    <col min="519" max="519" width="2.796875" style="196" customWidth="1"/>
    <col min="520" max="521" width="4.19921875" style="196" customWidth="1"/>
    <col min="522" max="527" width="3.09765625" style="196" customWidth="1"/>
    <col min="528" max="529" width="4.19921875" style="196" customWidth="1"/>
    <col min="530" max="768" width="3.09765625" style="196"/>
    <col min="769" max="769" width="2.69921875" style="196" customWidth="1"/>
    <col min="770" max="774" width="3.09765625" style="196" customWidth="1"/>
    <col min="775" max="775" width="2.796875" style="196" customWidth="1"/>
    <col min="776" max="777" width="4.19921875" style="196" customWidth="1"/>
    <col min="778" max="783" width="3.09765625" style="196" customWidth="1"/>
    <col min="784" max="785" width="4.19921875" style="196" customWidth="1"/>
    <col min="786" max="1024" width="3.09765625" style="196"/>
    <col min="1025" max="1025" width="2.69921875" style="196" customWidth="1"/>
    <col min="1026" max="1030" width="3.09765625" style="196" customWidth="1"/>
    <col min="1031" max="1031" width="2.796875" style="196" customWidth="1"/>
    <col min="1032" max="1033" width="4.19921875" style="196" customWidth="1"/>
    <col min="1034" max="1039" width="3.09765625" style="196" customWidth="1"/>
    <col min="1040" max="1041" width="4.19921875" style="196" customWidth="1"/>
    <col min="1042" max="1280" width="3.09765625" style="196"/>
    <col min="1281" max="1281" width="2.69921875" style="196" customWidth="1"/>
    <col min="1282" max="1286" width="3.09765625" style="196" customWidth="1"/>
    <col min="1287" max="1287" width="2.796875" style="196" customWidth="1"/>
    <col min="1288" max="1289" width="4.19921875" style="196" customWidth="1"/>
    <col min="1290" max="1295" width="3.09765625" style="196" customWidth="1"/>
    <col min="1296" max="1297" width="4.19921875" style="196" customWidth="1"/>
    <col min="1298" max="1536" width="3.09765625" style="196"/>
    <col min="1537" max="1537" width="2.69921875" style="196" customWidth="1"/>
    <col min="1538" max="1542" width="3.09765625" style="196" customWidth="1"/>
    <col min="1543" max="1543" width="2.796875" style="196" customWidth="1"/>
    <col min="1544" max="1545" width="4.19921875" style="196" customWidth="1"/>
    <col min="1546" max="1551" width="3.09765625" style="196" customWidth="1"/>
    <col min="1552" max="1553" width="4.19921875" style="196" customWidth="1"/>
    <col min="1554" max="1792" width="3.09765625" style="196"/>
    <col min="1793" max="1793" width="2.69921875" style="196" customWidth="1"/>
    <col min="1794" max="1798" width="3.09765625" style="196" customWidth="1"/>
    <col min="1799" max="1799" width="2.796875" style="196" customWidth="1"/>
    <col min="1800" max="1801" width="4.19921875" style="196" customWidth="1"/>
    <col min="1802" max="1807" width="3.09765625" style="196" customWidth="1"/>
    <col min="1808" max="1809" width="4.19921875" style="196" customWidth="1"/>
    <col min="1810" max="2048" width="3.09765625" style="196"/>
    <col min="2049" max="2049" width="2.69921875" style="196" customWidth="1"/>
    <col min="2050" max="2054" width="3.09765625" style="196" customWidth="1"/>
    <col min="2055" max="2055" width="2.796875" style="196" customWidth="1"/>
    <col min="2056" max="2057" width="4.19921875" style="196" customWidth="1"/>
    <col min="2058" max="2063" width="3.09765625" style="196" customWidth="1"/>
    <col min="2064" max="2065" width="4.19921875" style="196" customWidth="1"/>
    <col min="2066" max="2304" width="3.09765625" style="196"/>
    <col min="2305" max="2305" width="2.69921875" style="196" customWidth="1"/>
    <col min="2306" max="2310" width="3.09765625" style="196" customWidth="1"/>
    <col min="2311" max="2311" width="2.796875" style="196" customWidth="1"/>
    <col min="2312" max="2313" width="4.19921875" style="196" customWidth="1"/>
    <col min="2314" max="2319" width="3.09765625" style="196" customWidth="1"/>
    <col min="2320" max="2321" width="4.19921875" style="196" customWidth="1"/>
    <col min="2322" max="2560" width="3.09765625" style="196"/>
    <col min="2561" max="2561" width="2.69921875" style="196" customWidth="1"/>
    <col min="2562" max="2566" width="3.09765625" style="196" customWidth="1"/>
    <col min="2567" max="2567" width="2.796875" style="196" customWidth="1"/>
    <col min="2568" max="2569" width="4.19921875" style="196" customWidth="1"/>
    <col min="2570" max="2575" width="3.09765625" style="196" customWidth="1"/>
    <col min="2576" max="2577" width="4.19921875" style="196" customWidth="1"/>
    <col min="2578" max="2816" width="3.09765625" style="196"/>
    <col min="2817" max="2817" width="2.69921875" style="196" customWidth="1"/>
    <col min="2818" max="2822" width="3.09765625" style="196" customWidth="1"/>
    <col min="2823" max="2823" width="2.796875" style="196" customWidth="1"/>
    <col min="2824" max="2825" width="4.19921875" style="196" customWidth="1"/>
    <col min="2826" max="2831" width="3.09765625" style="196" customWidth="1"/>
    <col min="2832" max="2833" width="4.19921875" style="196" customWidth="1"/>
    <col min="2834" max="3072" width="3.09765625" style="196"/>
    <col min="3073" max="3073" width="2.69921875" style="196" customWidth="1"/>
    <col min="3074" max="3078" width="3.09765625" style="196" customWidth="1"/>
    <col min="3079" max="3079" width="2.796875" style="196" customWidth="1"/>
    <col min="3080" max="3081" width="4.19921875" style="196" customWidth="1"/>
    <col min="3082" max="3087" width="3.09765625" style="196" customWidth="1"/>
    <col min="3088" max="3089" width="4.19921875" style="196" customWidth="1"/>
    <col min="3090" max="3328" width="3.09765625" style="196"/>
    <col min="3329" max="3329" width="2.69921875" style="196" customWidth="1"/>
    <col min="3330" max="3334" width="3.09765625" style="196" customWidth="1"/>
    <col min="3335" max="3335" width="2.796875" style="196" customWidth="1"/>
    <col min="3336" max="3337" width="4.19921875" style="196" customWidth="1"/>
    <col min="3338" max="3343" width="3.09765625" style="196" customWidth="1"/>
    <col min="3344" max="3345" width="4.19921875" style="196" customWidth="1"/>
    <col min="3346" max="3584" width="3.09765625" style="196"/>
    <col min="3585" max="3585" width="2.69921875" style="196" customWidth="1"/>
    <col min="3586" max="3590" width="3.09765625" style="196" customWidth="1"/>
    <col min="3591" max="3591" width="2.796875" style="196" customWidth="1"/>
    <col min="3592" max="3593" width="4.19921875" style="196" customWidth="1"/>
    <col min="3594" max="3599" width="3.09765625" style="196" customWidth="1"/>
    <col min="3600" max="3601" width="4.19921875" style="196" customWidth="1"/>
    <col min="3602" max="3840" width="3.09765625" style="196"/>
    <col min="3841" max="3841" width="2.69921875" style="196" customWidth="1"/>
    <col min="3842" max="3846" width="3.09765625" style="196" customWidth="1"/>
    <col min="3847" max="3847" width="2.796875" style="196" customWidth="1"/>
    <col min="3848" max="3849" width="4.19921875" style="196" customWidth="1"/>
    <col min="3850" max="3855" width="3.09765625" style="196" customWidth="1"/>
    <col min="3856" max="3857" width="4.19921875" style="196" customWidth="1"/>
    <col min="3858" max="4096" width="3.09765625" style="196"/>
    <col min="4097" max="4097" width="2.69921875" style="196" customWidth="1"/>
    <col min="4098" max="4102" width="3.09765625" style="196" customWidth="1"/>
    <col min="4103" max="4103" width="2.796875" style="196" customWidth="1"/>
    <col min="4104" max="4105" width="4.19921875" style="196" customWidth="1"/>
    <col min="4106" max="4111" width="3.09765625" style="196" customWidth="1"/>
    <col min="4112" max="4113" width="4.19921875" style="196" customWidth="1"/>
    <col min="4114" max="4352" width="3.09765625" style="196"/>
    <col min="4353" max="4353" width="2.69921875" style="196" customWidth="1"/>
    <col min="4354" max="4358" width="3.09765625" style="196" customWidth="1"/>
    <col min="4359" max="4359" width="2.796875" style="196" customWidth="1"/>
    <col min="4360" max="4361" width="4.19921875" style="196" customWidth="1"/>
    <col min="4362" max="4367" width="3.09765625" style="196" customWidth="1"/>
    <col min="4368" max="4369" width="4.19921875" style="196" customWidth="1"/>
    <col min="4370" max="4608" width="3.09765625" style="196"/>
    <col min="4609" max="4609" width="2.69921875" style="196" customWidth="1"/>
    <col min="4610" max="4614" width="3.09765625" style="196" customWidth="1"/>
    <col min="4615" max="4615" width="2.796875" style="196" customWidth="1"/>
    <col min="4616" max="4617" width="4.19921875" style="196" customWidth="1"/>
    <col min="4618" max="4623" width="3.09765625" style="196" customWidth="1"/>
    <col min="4624" max="4625" width="4.19921875" style="196" customWidth="1"/>
    <col min="4626" max="4864" width="3.09765625" style="196"/>
    <col min="4865" max="4865" width="2.69921875" style="196" customWidth="1"/>
    <col min="4866" max="4870" width="3.09765625" style="196" customWidth="1"/>
    <col min="4871" max="4871" width="2.796875" style="196" customWidth="1"/>
    <col min="4872" max="4873" width="4.19921875" style="196" customWidth="1"/>
    <col min="4874" max="4879" width="3.09765625" style="196" customWidth="1"/>
    <col min="4880" max="4881" width="4.19921875" style="196" customWidth="1"/>
    <col min="4882" max="5120" width="3.09765625" style="196"/>
    <col min="5121" max="5121" width="2.69921875" style="196" customWidth="1"/>
    <col min="5122" max="5126" width="3.09765625" style="196" customWidth="1"/>
    <col min="5127" max="5127" width="2.796875" style="196" customWidth="1"/>
    <col min="5128" max="5129" width="4.19921875" style="196" customWidth="1"/>
    <col min="5130" max="5135" width="3.09765625" style="196" customWidth="1"/>
    <col min="5136" max="5137" width="4.19921875" style="196" customWidth="1"/>
    <col min="5138" max="5376" width="3.09765625" style="196"/>
    <col min="5377" max="5377" width="2.69921875" style="196" customWidth="1"/>
    <col min="5378" max="5382" width="3.09765625" style="196" customWidth="1"/>
    <col min="5383" max="5383" width="2.796875" style="196" customWidth="1"/>
    <col min="5384" max="5385" width="4.19921875" style="196" customWidth="1"/>
    <col min="5386" max="5391" width="3.09765625" style="196" customWidth="1"/>
    <col min="5392" max="5393" width="4.19921875" style="196" customWidth="1"/>
    <col min="5394" max="5632" width="3.09765625" style="196"/>
    <col min="5633" max="5633" width="2.69921875" style="196" customWidth="1"/>
    <col min="5634" max="5638" width="3.09765625" style="196" customWidth="1"/>
    <col min="5639" max="5639" width="2.796875" style="196" customWidth="1"/>
    <col min="5640" max="5641" width="4.19921875" style="196" customWidth="1"/>
    <col min="5642" max="5647" width="3.09765625" style="196" customWidth="1"/>
    <col min="5648" max="5649" width="4.19921875" style="196" customWidth="1"/>
    <col min="5650" max="5888" width="3.09765625" style="196"/>
    <col min="5889" max="5889" width="2.69921875" style="196" customWidth="1"/>
    <col min="5890" max="5894" width="3.09765625" style="196" customWidth="1"/>
    <col min="5895" max="5895" width="2.796875" style="196" customWidth="1"/>
    <col min="5896" max="5897" width="4.19921875" style="196" customWidth="1"/>
    <col min="5898" max="5903" width="3.09765625" style="196" customWidth="1"/>
    <col min="5904" max="5905" width="4.19921875" style="196" customWidth="1"/>
    <col min="5906" max="6144" width="3.09765625" style="196"/>
    <col min="6145" max="6145" width="2.69921875" style="196" customWidth="1"/>
    <col min="6146" max="6150" width="3.09765625" style="196" customWidth="1"/>
    <col min="6151" max="6151" width="2.796875" style="196" customWidth="1"/>
    <col min="6152" max="6153" width="4.19921875" style="196" customWidth="1"/>
    <col min="6154" max="6159" width="3.09765625" style="196" customWidth="1"/>
    <col min="6160" max="6161" width="4.19921875" style="196" customWidth="1"/>
    <col min="6162" max="6400" width="3.09765625" style="196"/>
    <col min="6401" max="6401" width="2.69921875" style="196" customWidth="1"/>
    <col min="6402" max="6406" width="3.09765625" style="196" customWidth="1"/>
    <col min="6407" max="6407" width="2.796875" style="196" customWidth="1"/>
    <col min="6408" max="6409" width="4.19921875" style="196" customWidth="1"/>
    <col min="6410" max="6415" width="3.09765625" style="196" customWidth="1"/>
    <col min="6416" max="6417" width="4.19921875" style="196" customWidth="1"/>
    <col min="6418" max="6656" width="3.09765625" style="196"/>
    <col min="6657" max="6657" width="2.69921875" style="196" customWidth="1"/>
    <col min="6658" max="6662" width="3.09765625" style="196" customWidth="1"/>
    <col min="6663" max="6663" width="2.796875" style="196" customWidth="1"/>
    <col min="6664" max="6665" width="4.19921875" style="196" customWidth="1"/>
    <col min="6666" max="6671" width="3.09765625" style="196" customWidth="1"/>
    <col min="6672" max="6673" width="4.19921875" style="196" customWidth="1"/>
    <col min="6674" max="6912" width="3.09765625" style="196"/>
    <col min="6913" max="6913" width="2.69921875" style="196" customWidth="1"/>
    <col min="6914" max="6918" width="3.09765625" style="196" customWidth="1"/>
    <col min="6919" max="6919" width="2.796875" style="196" customWidth="1"/>
    <col min="6920" max="6921" width="4.19921875" style="196" customWidth="1"/>
    <col min="6922" max="6927" width="3.09765625" style="196" customWidth="1"/>
    <col min="6928" max="6929" width="4.19921875" style="196" customWidth="1"/>
    <col min="6930" max="7168" width="3.09765625" style="196"/>
    <col min="7169" max="7169" width="2.69921875" style="196" customWidth="1"/>
    <col min="7170" max="7174" width="3.09765625" style="196" customWidth="1"/>
    <col min="7175" max="7175" width="2.796875" style="196" customWidth="1"/>
    <col min="7176" max="7177" width="4.19921875" style="196" customWidth="1"/>
    <col min="7178" max="7183" width="3.09765625" style="196" customWidth="1"/>
    <col min="7184" max="7185" width="4.19921875" style="196" customWidth="1"/>
    <col min="7186" max="7424" width="3.09765625" style="196"/>
    <col min="7425" max="7425" width="2.69921875" style="196" customWidth="1"/>
    <col min="7426" max="7430" width="3.09765625" style="196" customWidth="1"/>
    <col min="7431" max="7431" width="2.796875" style="196" customWidth="1"/>
    <col min="7432" max="7433" width="4.19921875" style="196" customWidth="1"/>
    <col min="7434" max="7439" width="3.09765625" style="196" customWidth="1"/>
    <col min="7440" max="7441" width="4.19921875" style="196" customWidth="1"/>
    <col min="7442" max="7680" width="3.09765625" style="196"/>
    <col min="7681" max="7681" width="2.69921875" style="196" customWidth="1"/>
    <col min="7682" max="7686" width="3.09765625" style="196" customWidth="1"/>
    <col min="7687" max="7687" width="2.796875" style="196" customWidth="1"/>
    <col min="7688" max="7689" width="4.19921875" style="196" customWidth="1"/>
    <col min="7690" max="7695" width="3.09765625" style="196" customWidth="1"/>
    <col min="7696" max="7697" width="4.19921875" style="196" customWidth="1"/>
    <col min="7698" max="7936" width="3.09765625" style="196"/>
    <col min="7937" max="7937" width="2.69921875" style="196" customWidth="1"/>
    <col min="7938" max="7942" width="3.09765625" style="196" customWidth="1"/>
    <col min="7943" max="7943" width="2.796875" style="196" customWidth="1"/>
    <col min="7944" max="7945" width="4.19921875" style="196" customWidth="1"/>
    <col min="7946" max="7951" width="3.09765625" style="196" customWidth="1"/>
    <col min="7952" max="7953" width="4.19921875" style="196" customWidth="1"/>
    <col min="7954" max="8192" width="3.09765625" style="196"/>
    <col min="8193" max="8193" width="2.69921875" style="196" customWidth="1"/>
    <col min="8194" max="8198" width="3.09765625" style="196" customWidth="1"/>
    <col min="8199" max="8199" width="2.796875" style="196" customWidth="1"/>
    <col min="8200" max="8201" width="4.19921875" style="196" customWidth="1"/>
    <col min="8202" max="8207" width="3.09765625" style="196" customWidth="1"/>
    <col min="8208" max="8209" width="4.19921875" style="196" customWidth="1"/>
    <col min="8210" max="8448" width="3.09765625" style="196"/>
    <col min="8449" max="8449" width="2.69921875" style="196" customWidth="1"/>
    <col min="8450" max="8454" width="3.09765625" style="196" customWidth="1"/>
    <col min="8455" max="8455" width="2.796875" style="196" customWidth="1"/>
    <col min="8456" max="8457" width="4.19921875" style="196" customWidth="1"/>
    <col min="8458" max="8463" width="3.09765625" style="196" customWidth="1"/>
    <col min="8464" max="8465" width="4.19921875" style="196" customWidth="1"/>
    <col min="8466" max="8704" width="3.09765625" style="196"/>
    <col min="8705" max="8705" width="2.69921875" style="196" customWidth="1"/>
    <col min="8706" max="8710" width="3.09765625" style="196" customWidth="1"/>
    <col min="8711" max="8711" width="2.796875" style="196" customWidth="1"/>
    <col min="8712" max="8713" width="4.19921875" style="196" customWidth="1"/>
    <col min="8714" max="8719" width="3.09765625" style="196" customWidth="1"/>
    <col min="8720" max="8721" width="4.19921875" style="196" customWidth="1"/>
    <col min="8722" max="8960" width="3.09765625" style="196"/>
    <col min="8961" max="8961" width="2.69921875" style="196" customWidth="1"/>
    <col min="8962" max="8966" width="3.09765625" style="196" customWidth="1"/>
    <col min="8967" max="8967" width="2.796875" style="196" customWidth="1"/>
    <col min="8968" max="8969" width="4.19921875" style="196" customWidth="1"/>
    <col min="8970" max="8975" width="3.09765625" style="196" customWidth="1"/>
    <col min="8976" max="8977" width="4.19921875" style="196" customWidth="1"/>
    <col min="8978" max="9216" width="3.09765625" style="196"/>
    <col min="9217" max="9217" width="2.69921875" style="196" customWidth="1"/>
    <col min="9218" max="9222" width="3.09765625" style="196" customWidth="1"/>
    <col min="9223" max="9223" width="2.796875" style="196" customWidth="1"/>
    <col min="9224" max="9225" width="4.19921875" style="196" customWidth="1"/>
    <col min="9226" max="9231" width="3.09765625" style="196" customWidth="1"/>
    <col min="9232" max="9233" width="4.19921875" style="196" customWidth="1"/>
    <col min="9234" max="9472" width="3.09765625" style="196"/>
    <col min="9473" max="9473" width="2.69921875" style="196" customWidth="1"/>
    <col min="9474" max="9478" width="3.09765625" style="196" customWidth="1"/>
    <col min="9479" max="9479" width="2.796875" style="196" customWidth="1"/>
    <col min="9480" max="9481" width="4.19921875" style="196" customWidth="1"/>
    <col min="9482" max="9487" width="3.09765625" style="196" customWidth="1"/>
    <col min="9488" max="9489" width="4.19921875" style="196" customWidth="1"/>
    <col min="9490" max="9728" width="3.09765625" style="196"/>
    <col min="9729" max="9729" width="2.69921875" style="196" customWidth="1"/>
    <col min="9730" max="9734" width="3.09765625" style="196" customWidth="1"/>
    <col min="9735" max="9735" width="2.796875" style="196" customWidth="1"/>
    <col min="9736" max="9737" width="4.19921875" style="196" customWidth="1"/>
    <col min="9738" max="9743" width="3.09765625" style="196" customWidth="1"/>
    <col min="9744" max="9745" width="4.19921875" style="196" customWidth="1"/>
    <col min="9746" max="9984" width="3.09765625" style="196"/>
    <col min="9985" max="9985" width="2.69921875" style="196" customWidth="1"/>
    <col min="9986" max="9990" width="3.09765625" style="196" customWidth="1"/>
    <col min="9991" max="9991" width="2.796875" style="196" customWidth="1"/>
    <col min="9992" max="9993" width="4.19921875" style="196" customWidth="1"/>
    <col min="9994" max="9999" width="3.09765625" style="196" customWidth="1"/>
    <col min="10000" max="10001" width="4.19921875" style="196" customWidth="1"/>
    <col min="10002" max="10240" width="3.09765625" style="196"/>
    <col min="10241" max="10241" width="2.69921875" style="196" customWidth="1"/>
    <col min="10242" max="10246" width="3.09765625" style="196" customWidth="1"/>
    <col min="10247" max="10247" width="2.796875" style="196" customWidth="1"/>
    <col min="10248" max="10249" width="4.19921875" style="196" customWidth="1"/>
    <col min="10250" max="10255" width="3.09765625" style="196" customWidth="1"/>
    <col min="10256" max="10257" width="4.19921875" style="196" customWidth="1"/>
    <col min="10258" max="10496" width="3.09765625" style="196"/>
    <col min="10497" max="10497" width="2.69921875" style="196" customWidth="1"/>
    <col min="10498" max="10502" width="3.09765625" style="196" customWidth="1"/>
    <col min="10503" max="10503" width="2.796875" style="196" customWidth="1"/>
    <col min="10504" max="10505" width="4.19921875" style="196" customWidth="1"/>
    <col min="10506" max="10511" width="3.09765625" style="196" customWidth="1"/>
    <col min="10512" max="10513" width="4.19921875" style="196" customWidth="1"/>
    <col min="10514" max="10752" width="3.09765625" style="196"/>
    <col min="10753" max="10753" width="2.69921875" style="196" customWidth="1"/>
    <col min="10754" max="10758" width="3.09765625" style="196" customWidth="1"/>
    <col min="10759" max="10759" width="2.796875" style="196" customWidth="1"/>
    <col min="10760" max="10761" width="4.19921875" style="196" customWidth="1"/>
    <col min="10762" max="10767" width="3.09765625" style="196" customWidth="1"/>
    <col min="10768" max="10769" width="4.19921875" style="196" customWidth="1"/>
    <col min="10770" max="11008" width="3.09765625" style="196"/>
    <col min="11009" max="11009" width="2.69921875" style="196" customWidth="1"/>
    <col min="11010" max="11014" width="3.09765625" style="196" customWidth="1"/>
    <col min="11015" max="11015" width="2.796875" style="196" customWidth="1"/>
    <col min="11016" max="11017" width="4.19921875" style="196" customWidth="1"/>
    <col min="11018" max="11023" width="3.09765625" style="196" customWidth="1"/>
    <col min="11024" max="11025" width="4.19921875" style="196" customWidth="1"/>
    <col min="11026" max="11264" width="3.09765625" style="196"/>
    <col min="11265" max="11265" width="2.69921875" style="196" customWidth="1"/>
    <col min="11266" max="11270" width="3.09765625" style="196" customWidth="1"/>
    <col min="11271" max="11271" width="2.796875" style="196" customWidth="1"/>
    <col min="11272" max="11273" width="4.19921875" style="196" customWidth="1"/>
    <col min="11274" max="11279" width="3.09765625" style="196" customWidth="1"/>
    <col min="11280" max="11281" width="4.19921875" style="196" customWidth="1"/>
    <col min="11282" max="11520" width="3.09765625" style="196"/>
    <col min="11521" max="11521" width="2.69921875" style="196" customWidth="1"/>
    <col min="11522" max="11526" width="3.09765625" style="196" customWidth="1"/>
    <col min="11527" max="11527" width="2.796875" style="196" customWidth="1"/>
    <col min="11528" max="11529" width="4.19921875" style="196" customWidth="1"/>
    <col min="11530" max="11535" width="3.09765625" style="196" customWidth="1"/>
    <col min="11536" max="11537" width="4.19921875" style="196" customWidth="1"/>
    <col min="11538" max="11776" width="3.09765625" style="196"/>
    <col min="11777" max="11777" width="2.69921875" style="196" customWidth="1"/>
    <col min="11778" max="11782" width="3.09765625" style="196" customWidth="1"/>
    <col min="11783" max="11783" width="2.796875" style="196" customWidth="1"/>
    <col min="11784" max="11785" width="4.19921875" style="196" customWidth="1"/>
    <col min="11786" max="11791" width="3.09765625" style="196" customWidth="1"/>
    <col min="11792" max="11793" width="4.19921875" style="196" customWidth="1"/>
    <col min="11794" max="12032" width="3.09765625" style="196"/>
    <col min="12033" max="12033" width="2.69921875" style="196" customWidth="1"/>
    <col min="12034" max="12038" width="3.09765625" style="196" customWidth="1"/>
    <col min="12039" max="12039" width="2.796875" style="196" customWidth="1"/>
    <col min="12040" max="12041" width="4.19921875" style="196" customWidth="1"/>
    <col min="12042" max="12047" width="3.09765625" style="196" customWidth="1"/>
    <col min="12048" max="12049" width="4.19921875" style="196" customWidth="1"/>
    <col min="12050" max="12288" width="3.09765625" style="196"/>
    <col min="12289" max="12289" width="2.69921875" style="196" customWidth="1"/>
    <col min="12290" max="12294" width="3.09765625" style="196" customWidth="1"/>
    <col min="12295" max="12295" width="2.796875" style="196" customWidth="1"/>
    <col min="12296" max="12297" width="4.19921875" style="196" customWidth="1"/>
    <col min="12298" max="12303" width="3.09765625" style="196" customWidth="1"/>
    <col min="12304" max="12305" width="4.19921875" style="196" customWidth="1"/>
    <col min="12306" max="12544" width="3.09765625" style="196"/>
    <col min="12545" max="12545" width="2.69921875" style="196" customWidth="1"/>
    <col min="12546" max="12550" width="3.09765625" style="196" customWidth="1"/>
    <col min="12551" max="12551" width="2.796875" style="196" customWidth="1"/>
    <col min="12552" max="12553" width="4.19921875" style="196" customWidth="1"/>
    <col min="12554" max="12559" width="3.09765625" style="196" customWidth="1"/>
    <col min="12560" max="12561" width="4.19921875" style="196" customWidth="1"/>
    <col min="12562" max="12800" width="3.09765625" style="196"/>
    <col min="12801" max="12801" width="2.69921875" style="196" customWidth="1"/>
    <col min="12802" max="12806" width="3.09765625" style="196" customWidth="1"/>
    <col min="12807" max="12807" width="2.796875" style="196" customWidth="1"/>
    <col min="12808" max="12809" width="4.19921875" style="196" customWidth="1"/>
    <col min="12810" max="12815" width="3.09765625" style="196" customWidth="1"/>
    <col min="12816" max="12817" width="4.19921875" style="196" customWidth="1"/>
    <col min="12818" max="13056" width="3.09765625" style="196"/>
    <col min="13057" max="13057" width="2.69921875" style="196" customWidth="1"/>
    <col min="13058" max="13062" width="3.09765625" style="196" customWidth="1"/>
    <col min="13063" max="13063" width="2.796875" style="196" customWidth="1"/>
    <col min="13064" max="13065" width="4.19921875" style="196" customWidth="1"/>
    <col min="13066" max="13071" width="3.09765625" style="196" customWidth="1"/>
    <col min="13072" max="13073" width="4.19921875" style="196" customWidth="1"/>
    <col min="13074" max="13312" width="3.09765625" style="196"/>
    <col min="13313" max="13313" width="2.69921875" style="196" customWidth="1"/>
    <col min="13314" max="13318" width="3.09765625" style="196" customWidth="1"/>
    <col min="13319" max="13319" width="2.796875" style="196" customWidth="1"/>
    <col min="13320" max="13321" width="4.19921875" style="196" customWidth="1"/>
    <col min="13322" max="13327" width="3.09765625" style="196" customWidth="1"/>
    <col min="13328" max="13329" width="4.19921875" style="196" customWidth="1"/>
    <col min="13330" max="13568" width="3.09765625" style="196"/>
    <col min="13569" max="13569" width="2.69921875" style="196" customWidth="1"/>
    <col min="13570" max="13574" width="3.09765625" style="196" customWidth="1"/>
    <col min="13575" max="13575" width="2.796875" style="196" customWidth="1"/>
    <col min="13576" max="13577" width="4.19921875" style="196" customWidth="1"/>
    <col min="13578" max="13583" width="3.09765625" style="196" customWidth="1"/>
    <col min="13584" max="13585" width="4.19921875" style="196" customWidth="1"/>
    <col min="13586" max="13824" width="3.09765625" style="196"/>
    <col min="13825" max="13825" width="2.69921875" style="196" customWidth="1"/>
    <col min="13826" max="13830" width="3.09765625" style="196" customWidth="1"/>
    <col min="13831" max="13831" width="2.796875" style="196" customWidth="1"/>
    <col min="13832" max="13833" width="4.19921875" style="196" customWidth="1"/>
    <col min="13834" max="13839" width="3.09765625" style="196" customWidth="1"/>
    <col min="13840" max="13841" width="4.19921875" style="196" customWidth="1"/>
    <col min="13842" max="14080" width="3.09765625" style="196"/>
    <col min="14081" max="14081" width="2.69921875" style="196" customWidth="1"/>
    <col min="14082" max="14086" width="3.09765625" style="196" customWidth="1"/>
    <col min="14087" max="14087" width="2.796875" style="196" customWidth="1"/>
    <col min="14088" max="14089" width="4.19921875" style="196" customWidth="1"/>
    <col min="14090" max="14095" width="3.09765625" style="196" customWidth="1"/>
    <col min="14096" max="14097" width="4.19921875" style="196" customWidth="1"/>
    <col min="14098" max="14336" width="3.09765625" style="196"/>
    <col min="14337" max="14337" width="2.69921875" style="196" customWidth="1"/>
    <col min="14338" max="14342" width="3.09765625" style="196" customWidth="1"/>
    <col min="14343" max="14343" width="2.796875" style="196" customWidth="1"/>
    <col min="14344" max="14345" width="4.19921875" style="196" customWidth="1"/>
    <col min="14346" max="14351" width="3.09765625" style="196" customWidth="1"/>
    <col min="14352" max="14353" width="4.19921875" style="196" customWidth="1"/>
    <col min="14354" max="14592" width="3.09765625" style="196"/>
    <col min="14593" max="14593" width="2.69921875" style="196" customWidth="1"/>
    <col min="14594" max="14598" width="3.09765625" style="196" customWidth="1"/>
    <col min="14599" max="14599" width="2.796875" style="196" customWidth="1"/>
    <col min="14600" max="14601" width="4.19921875" style="196" customWidth="1"/>
    <col min="14602" max="14607" width="3.09765625" style="196" customWidth="1"/>
    <col min="14608" max="14609" width="4.19921875" style="196" customWidth="1"/>
    <col min="14610" max="14848" width="3.09765625" style="196"/>
    <col min="14849" max="14849" width="2.69921875" style="196" customWidth="1"/>
    <col min="14850" max="14854" width="3.09765625" style="196" customWidth="1"/>
    <col min="14855" max="14855" width="2.796875" style="196" customWidth="1"/>
    <col min="14856" max="14857" width="4.19921875" style="196" customWidth="1"/>
    <col min="14858" max="14863" width="3.09765625" style="196" customWidth="1"/>
    <col min="14864" max="14865" width="4.19921875" style="196" customWidth="1"/>
    <col min="14866" max="15104" width="3.09765625" style="196"/>
    <col min="15105" max="15105" width="2.69921875" style="196" customWidth="1"/>
    <col min="15106" max="15110" width="3.09765625" style="196" customWidth="1"/>
    <col min="15111" max="15111" width="2.796875" style="196" customWidth="1"/>
    <col min="15112" max="15113" width="4.19921875" style="196" customWidth="1"/>
    <col min="15114" max="15119" width="3.09765625" style="196" customWidth="1"/>
    <col min="15120" max="15121" width="4.19921875" style="196" customWidth="1"/>
    <col min="15122" max="15360" width="3.09765625" style="196"/>
    <col min="15361" max="15361" width="2.69921875" style="196" customWidth="1"/>
    <col min="15362" max="15366" width="3.09765625" style="196" customWidth="1"/>
    <col min="15367" max="15367" width="2.796875" style="196" customWidth="1"/>
    <col min="15368" max="15369" width="4.19921875" style="196" customWidth="1"/>
    <col min="15370" max="15375" width="3.09765625" style="196" customWidth="1"/>
    <col min="15376" max="15377" width="4.19921875" style="196" customWidth="1"/>
    <col min="15378" max="15616" width="3.09765625" style="196"/>
    <col min="15617" max="15617" width="2.69921875" style="196" customWidth="1"/>
    <col min="15618" max="15622" width="3.09765625" style="196" customWidth="1"/>
    <col min="15623" max="15623" width="2.796875" style="196" customWidth="1"/>
    <col min="15624" max="15625" width="4.19921875" style="196" customWidth="1"/>
    <col min="15626" max="15631" width="3.09765625" style="196" customWidth="1"/>
    <col min="15632" max="15633" width="4.19921875" style="196" customWidth="1"/>
    <col min="15634" max="15872" width="3.09765625" style="196"/>
    <col min="15873" max="15873" width="2.69921875" style="196" customWidth="1"/>
    <col min="15874" max="15878" width="3.09765625" style="196" customWidth="1"/>
    <col min="15879" max="15879" width="2.796875" style="196" customWidth="1"/>
    <col min="15880" max="15881" width="4.19921875" style="196" customWidth="1"/>
    <col min="15882" max="15887" width="3.09765625" style="196" customWidth="1"/>
    <col min="15888" max="15889" width="4.19921875" style="196" customWidth="1"/>
    <col min="15890" max="16128" width="3.09765625" style="196"/>
    <col min="16129" max="16129" width="2.69921875" style="196" customWidth="1"/>
    <col min="16130" max="16134" width="3.09765625" style="196" customWidth="1"/>
    <col min="16135" max="16135" width="2.796875" style="196" customWidth="1"/>
    <col min="16136" max="16137" width="4.19921875" style="196" customWidth="1"/>
    <col min="16138" max="16143" width="3.09765625" style="196" customWidth="1"/>
    <col min="16144" max="16145" width="4.19921875" style="196" customWidth="1"/>
    <col min="16146" max="16384" width="3.09765625" style="196"/>
  </cols>
  <sheetData>
    <row r="1" spans="1:23" s="1071" customFormat="1">
      <c r="A1" s="1068"/>
      <c r="B1" s="1069"/>
      <c r="C1" s="1069"/>
      <c r="D1" s="1069"/>
      <c r="E1" s="1069"/>
      <c r="F1" s="1069"/>
      <c r="G1" s="1069"/>
      <c r="H1" s="1069"/>
      <c r="I1" s="1069"/>
      <c r="J1" s="1069"/>
      <c r="K1" s="1069"/>
      <c r="L1" s="1069"/>
      <c r="M1" s="1069"/>
      <c r="N1" s="1069"/>
      <c r="O1" s="1069"/>
      <c r="P1" s="1069"/>
      <c r="Q1" s="1069"/>
      <c r="R1" s="1069"/>
      <c r="S1" s="1069"/>
      <c r="T1" s="1069"/>
      <c r="U1" s="1069"/>
      <c r="V1" s="1069"/>
      <c r="W1" s="1070"/>
    </row>
    <row r="2" spans="1:23" s="1071" customFormat="1">
      <c r="A2" s="1072" t="s">
        <v>524</v>
      </c>
      <c r="B2" s="206"/>
      <c r="C2" s="206"/>
      <c r="D2" s="206"/>
      <c r="E2" s="206"/>
      <c r="F2" s="206"/>
      <c r="G2" s="206"/>
      <c r="H2" s="206"/>
      <c r="I2" s="206"/>
      <c r="J2" s="206"/>
      <c r="K2" s="206"/>
      <c r="L2" s="206"/>
      <c r="M2" s="206"/>
      <c r="N2" s="206"/>
      <c r="O2" s="206"/>
      <c r="P2" s="206"/>
      <c r="Q2" s="206"/>
      <c r="R2" s="206"/>
      <c r="S2" s="206"/>
      <c r="T2" s="206"/>
      <c r="U2" s="206"/>
      <c r="V2" s="206"/>
      <c r="W2" s="1073"/>
    </row>
    <row r="3" spans="1:23" s="1071" customFormat="1" ht="21.75" customHeight="1">
      <c r="A3" s="1072"/>
      <c r="B3" s="206"/>
      <c r="C3" s="206"/>
      <c r="D3" s="206"/>
      <c r="E3" s="206"/>
      <c r="F3" s="206"/>
      <c r="G3" s="206"/>
      <c r="H3" s="206"/>
      <c r="I3" s="206"/>
      <c r="J3" s="206"/>
      <c r="K3" s="206"/>
      <c r="L3" s="206"/>
      <c r="M3" s="206"/>
      <c r="N3" s="206"/>
      <c r="O3" s="206"/>
      <c r="P3" s="206"/>
      <c r="Q3" s="206"/>
      <c r="R3" s="206"/>
      <c r="S3" s="1074"/>
      <c r="T3" s="1074"/>
      <c r="U3" s="1074"/>
      <c r="V3" s="1074"/>
      <c r="W3" s="1075"/>
    </row>
    <row r="4" spans="1:23" s="1071" customFormat="1">
      <c r="A4" s="1076" t="s">
        <v>450</v>
      </c>
      <c r="B4" s="1077"/>
      <c r="C4" s="1077"/>
      <c r="D4" s="1077"/>
      <c r="E4" s="1077"/>
      <c r="F4" s="1077"/>
      <c r="G4" s="1077"/>
      <c r="H4" s="1077"/>
      <c r="I4" s="1077"/>
      <c r="J4" s="1077"/>
      <c r="K4" s="1077"/>
      <c r="L4" s="1077"/>
      <c r="M4" s="1077"/>
      <c r="N4" s="1077"/>
      <c r="O4" s="1077"/>
      <c r="P4" s="1077"/>
      <c r="Q4" s="1077"/>
      <c r="R4" s="1077"/>
      <c r="S4" s="1077"/>
      <c r="T4" s="1077"/>
      <c r="U4" s="1077"/>
      <c r="V4" s="1077"/>
      <c r="W4" s="1078"/>
    </row>
    <row r="5" spans="1:23" s="1071" customFormat="1" ht="30.75" customHeight="1">
      <c r="A5" s="1076"/>
      <c r="B5" s="1077"/>
      <c r="C5" s="1077"/>
      <c r="D5" s="1077"/>
      <c r="E5" s="1077"/>
      <c r="F5" s="1077"/>
      <c r="G5" s="1077"/>
      <c r="H5" s="1077"/>
      <c r="I5" s="1077"/>
      <c r="J5" s="1077"/>
      <c r="K5" s="1077"/>
      <c r="L5" s="1077"/>
      <c r="M5" s="1077"/>
      <c r="N5" s="1077"/>
      <c r="O5" s="1077"/>
      <c r="P5" s="1077"/>
      <c r="Q5" s="1077"/>
      <c r="R5" s="1077"/>
      <c r="S5" s="1077"/>
      <c r="T5" s="1077"/>
      <c r="U5" s="1077"/>
      <c r="V5" s="1077"/>
      <c r="W5" s="1078"/>
    </row>
    <row r="6" spans="1:23" s="1071" customFormat="1" ht="30" customHeight="1">
      <c r="A6" s="1076"/>
      <c r="B6" s="1079" t="s">
        <v>451</v>
      </c>
      <c r="C6" s="1080"/>
      <c r="D6" s="1080"/>
      <c r="E6" s="1080"/>
      <c r="F6" s="1081"/>
      <c r="G6" s="1082" t="s">
        <v>452</v>
      </c>
      <c r="H6" s="1083" t="s">
        <v>453</v>
      </c>
      <c r="I6" s="1084"/>
      <c r="J6" s="1029" t="s">
        <v>209</v>
      </c>
      <c r="K6" s="1030"/>
      <c r="L6" s="1030"/>
      <c r="M6" s="1030"/>
      <c r="N6" s="1031"/>
      <c r="O6" s="1082" t="s">
        <v>454</v>
      </c>
      <c r="P6" s="1083" t="s">
        <v>453</v>
      </c>
      <c r="Q6" s="1084"/>
      <c r="R6" s="1029" t="s">
        <v>209</v>
      </c>
      <c r="S6" s="1030"/>
      <c r="T6" s="1030"/>
      <c r="U6" s="1030"/>
      <c r="V6" s="1031"/>
      <c r="W6" s="1085"/>
    </row>
    <row r="7" spans="1:23" s="1071" customFormat="1" ht="30" customHeight="1">
      <c r="A7" s="1076"/>
      <c r="B7" s="1086"/>
      <c r="C7" s="1087"/>
      <c r="D7" s="1087"/>
      <c r="E7" s="1087"/>
      <c r="F7" s="1088"/>
      <c r="G7" s="1089"/>
      <c r="H7" s="1083" t="s">
        <v>455</v>
      </c>
      <c r="I7" s="1084"/>
      <c r="J7" s="1029" t="s">
        <v>209</v>
      </c>
      <c r="K7" s="1030"/>
      <c r="L7" s="1030"/>
      <c r="M7" s="1030"/>
      <c r="N7" s="1031"/>
      <c r="O7" s="1089"/>
      <c r="P7" s="1083" t="s">
        <v>455</v>
      </c>
      <c r="Q7" s="1084"/>
      <c r="R7" s="1029" t="s">
        <v>209</v>
      </c>
      <c r="S7" s="1030"/>
      <c r="T7" s="1030"/>
      <c r="U7" s="1030"/>
      <c r="V7" s="1031"/>
      <c r="W7" s="1085"/>
    </row>
    <row r="8" spans="1:23" s="1071" customFormat="1" ht="45" customHeight="1">
      <c r="A8" s="1076"/>
      <c r="B8" s="1090" t="s">
        <v>456</v>
      </c>
      <c r="C8" s="1091"/>
      <c r="D8" s="1091"/>
      <c r="E8" s="1091"/>
      <c r="F8" s="1091"/>
      <c r="G8" s="1091"/>
      <c r="H8" s="1091"/>
      <c r="I8" s="1092"/>
      <c r="J8" s="1029" t="s">
        <v>457</v>
      </c>
      <c r="K8" s="1093"/>
      <c r="L8" s="1093"/>
      <c r="M8" s="1093"/>
      <c r="N8" s="1093"/>
      <c r="O8" s="1093"/>
      <c r="P8" s="1093"/>
      <c r="Q8" s="1093"/>
      <c r="R8" s="1093"/>
      <c r="S8" s="1093"/>
      <c r="T8" s="1093"/>
      <c r="U8" s="1093"/>
      <c r="V8" s="1094"/>
      <c r="W8" s="1085"/>
    </row>
    <row r="9" spans="1:23" s="1071" customFormat="1" ht="30" customHeight="1">
      <c r="A9" s="1076"/>
      <c r="B9" s="1095" t="s">
        <v>458</v>
      </c>
      <c r="C9" s="1080"/>
      <c r="D9" s="1080"/>
      <c r="E9" s="1080"/>
      <c r="F9" s="1080"/>
      <c r="G9" s="1080"/>
      <c r="H9" s="1080"/>
      <c r="I9" s="1080"/>
      <c r="J9" s="1080"/>
      <c r="K9" s="1080"/>
      <c r="L9" s="1080"/>
      <c r="M9" s="1080"/>
      <c r="N9" s="1080"/>
      <c r="O9" s="1080"/>
      <c r="P9" s="1080"/>
      <c r="Q9" s="1080"/>
      <c r="R9" s="1080"/>
      <c r="S9" s="1080"/>
      <c r="T9" s="1080"/>
      <c r="U9" s="1080"/>
      <c r="V9" s="1081"/>
      <c r="W9" s="1085"/>
    </row>
    <row r="10" spans="1:23" s="1071" customFormat="1" ht="39.9" customHeight="1">
      <c r="A10" s="1076"/>
      <c r="B10" s="1096" t="s">
        <v>459</v>
      </c>
      <c r="C10" s="1097"/>
      <c r="D10" s="1097"/>
      <c r="E10" s="1097"/>
      <c r="F10" s="1098"/>
      <c r="G10" s="1099"/>
      <c r="H10" s="1100"/>
      <c r="I10" s="1100"/>
      <c r="J10" s="1100"/>
      <c r="K10" s="1100"/>
      <c r="L10" s="1100"/>
      <c r="M10" s="1100"/>
      <c r="N10" s="1100"/>
      <c r="O10" s="1100"/>
      <c r="P10" s="1100"/>
      <c r="Q10" s="1100"/>
      <c r="R10" s="1100"/>
      <c r="S10" s="1100"/>
      <c r="T10" s="1100"/>
      <c r="U10" s="1100"/>
      <c r="V10" s="1101"/>
      <c r="W10" s="1085"/>
    </row>
    <row r="11" spans="1:23" s="1071" customFormat="1" ht="39.9" customHeight="1">
      <c r="A11" s="1076"/>
      <c r="B11" s="1096" t="s">
        <v>460</v>
      </c>
      <c r="C11" s="1097"/>
      <c r="D11" s="1097"/>
      <c r="E11" s="1097"/>
      <c r="F11" s="1098"/>
      <c r="G11" s="1099"/>
      <c r="H11" s="1100"/>
      <c r="I11" s="1100"/>
      <c r="J11" s="1100"/>
      <c r="K11" s="1100"/>
      <c r="L11" s="1100"/>
      <c r="M11" s="1100"/>
      <c r="N11" s="1100"/>
      <c r="O11" s="1100"/>
      <c r="P11" s="1100"/>
      <c r="Q11" s="1100"/>
      <c r="R11" s="1100"/>
      <c r="S11" s="1100"/>
      <c r="T11" s="1100"/>
      <c r="U11" s="1100"/>
      <c r="V11" s="1101"/>
      <c r="W11" s="1085"/>
    </row>
    <row r="12" spans="1:23" s="1071" customFormat="1" ht="39.9" customHeight="1">
      <c r="A12" s="1076"/>
      <c r="B12" s="1096" t="s">
        <v>461</v>
      </c>
      <c r="C12" s="1097"/>
      <c r="D12" s="1097"/>
      <c r="E12" s="1097"/>
      <c r="F12" s="1098"/>
      <c r="G12" s="1099"/>
      <c r="H12" s="1100"/>
      <c r="I12" s="1100"/>
      <c r="J12" s="1100"/>
      <c r="K12" s="1100"/>
      <c r="L12" s="1100"/>
      <c r="M12" s="1100"/>
      <c r="N12" s="1100"/>
      <c r="O12" s="1100"/>
      <c r="P12" s="1100"/>
      <c r="Q12" s="1100"/>
      <c r="R12" s="1100"/>
      <c r="S12" s="1100"/>
      <c r="T12" s="1100"/>
      <c r="U12" s="1100"/>
      <c r="V12" s="1101"/>
      <c r="W12" s="1085"/>
    </row>
    <row r="13" spans="1:23" s="1071" customFormat="1" ht="39.9" customHeight="1">
      <c r="A13" s="1076"/>
      <c r="B13" s="1096" t="s">
        <v>462</v>
      </c>
      <c r="C13" s="1097"/>
      <c r="D13" s="1097"/>
      <c r="E13" s="1097"/>
      <c r="F13" s="1098"/>
      <c r="G13" s="1099"/>
      <c r="H13" s="1100"/>
      <c r="I13" s="1100"/>
      <c r="J13" s="1100"/>
      <c r="K13" s="1100"/>
      <c r="L13" s="1100"/>
      <c r="M13" s="1100"/>
      <c r="N13" s="1100"/>
      <c r="O13" s="1100"/>
      <c r="P13" s="1100"/>
      <c r="Q13" s="1100"/>
      <c r="R13" s="1100"/>
      <c r="S13" s="1100"/>
      <c r="T13" s="1100"/>
      <c r="U13" s="1100"/>
      <c r="V13" s="1101"/>
      <c r="W13" s="1085"/>
    </row>
    <row r="14" spans="1:23" s="1071" customFormat="1" ht="39.9" customHeight="1">
      <c r="A14" s="1076"/>
      <c r="B14" s="1086" t="s">
        <v>463</v>
      </c>
      <c r="C14" s="1087"/>
      <c r="D14" s="1087"/>
      <c r="E14" s="1087"/>
      <c r="F14" s="1102"/>
      <c r="G14" s="1103"/>
      <c r="H14" s="1104"/>
      <c r="I14" s="1104"/>
      <c r="J14" s="1104"/>
      <c r="K14" s="1104"/>
      <c r="L14" s="1104"/>
      <c r="M14" s="1104"/>
      <c r="N14" s="1104"/>
      <c r="O14" s="1104"/>
      <c r="P14" s="1104"/>
      <c r="Q14" s="1104"/>
      <c r="R14" s="1104"/>
      <c r="S14" s="1104"/>
      <c r="T14" s="1104"/>
      <c r="U14" s="1104"/>
      <c r="V14" s="1105"/>
      <c r="W14" s="1085"/>
    </row>
    <row r="15" spans="1:23" s="1071" customFormat="1">
      <c r="A15" s="1076"/>
      <c r="B15" s="1106"/>
      <c r="C15" s="1106"/>
      <c r="D15" s="1106"/>
      <c r="E15" s="1106"/>
      <c r="F15" s="1106"/>
      <c r="G15" s="1106"/>
      <c r="H15" s="1106"/>
      <c r="I15" s="1106"/>
      <c r="J15" s="1106"/>
      <c r="K15" s="1106"/>
      <c r="L15" s="1106"/>
      <c r="M15" s="1106"/>
      <c r="N15" s="1106"/>
      <c r="O15" s="1106"/>
      <c r="P15" s="1106"/>
      <c r="Q15" s="1106"/>
      <c r="R15" s="1106"/>
      <c r="S15" s="1106"/>
      <c r="T15" s="1106"/>
      <c r="U15" s="1106"/>
      <c r="V15" s="1106"/>
      <c r="W15" s="1085"/>
    </row>
    <row r="16" spans="1:23" s="1071" customFormat="1">
      <c r="A16" s="1076"/>
      <c r="B16" s="158"/>
      <c r="C16" s="1106"/>
      <c r="D16" s="1106"/>
      <c r="E16" s="1106"/>
      <c r="F16" s="1106"/>
      <c r="G16" s="1106"/>
      <c r="H16" s="1106"/>
      <c r="I16" s="1106"/>
      <c r="J16" s="1106"/>
      <c r="K16" s="1106"/>
      <c r="L16" s="1106"/>
      <c r="M16" s="1106"/>
      <c r="N16" s="1106"/>
      <c r="O16" s="1106"/>
      <c r="P16" s="1106"/>
      <c r="Q16" s="1106"/>
      <c r="R16" s="1106"/>
      <c r="S16" s="1106"/>
      <c r="T16" s="1106"/>
      <c r="U16" s="1106"/>
      <c r="V16" s="1106"/>
      <c r="W16" s="1085"/>
    </row>
    <row r="17" spans="1:23" s="1071" customFormat="1">
      <c r="A17" s="1076"/>
      <c r="B17" s="1106"/>
      <c r="C17" s="1106"/>
      <c r="D17" s="1106"/>
      <c r="E17" s="1106"/>
      <c r="F17" s="1106"/>
      <c r="G17" s="1106"/>
      <c r="H17" s="1106"/>
      <c r="I17" s="1106"/>
      <c r="J17" s="1106"/>
      <c r="K17" s="1106"/>
      <c r="L17" s="1106"/>
      <c r="M17" s="1106"/>
      <c r="N17" s="1106"/>
      <c r="O17" s="1106"/>
      <c r="P17" s="1106"/>
      <c r="Q17" s="1106"/>
      <c r="R17" s="1106"/>
      <c r="S17" s="1106"/>
      <c r="T17" s="1106"/>
      <c r="U17" s="1106"/>
      <c r="V17" s="1106"/>
      <c r="W17" s="1085"/>
    </row>
    <row r="18" spans="1:23" s="1071" customFormat="1">
      <c r="A18" s="353"/>
      <c r="B18" s="367"/>
      <c r="C18" s="367"/>
      <c r="D18" s="367"/>
      <c r="E18" s="367"/>
      <c r="F18" s="367"/>
      <c r="G18" s="367"/>
      <c r="H18" s="367"/>
      <c r="I18" s="367"/>
      <c r="J18" s="367"/>
      <c r="K18" s="367"/>
      <c r="L18" s="367"/>
      <c r="M18" s="367"/>
      <c r="N18" s="367"/>
      <c r="O18" s="367"/>
      <c r="P18" s="367"/>
      <c r="Q18" s="367"/>
      <c r="R18" s="367"/>
      <c r="S18" s="367"/>
      <c r="T18" s="367"/>
      <c r="U18" s="367"/>
      <c r="V18" s="367"/>
      <c r="W18" s="351"/>
    </row>
    <row r="19" spans="1:23" s="1109" customFormat="1">
      <c r="A19" s="1107"/>
      <c r="B19" s="183"/>
      <c r="C19" s="183"/>
      <c r="D19" s="183"/>
      <c r="E19" s="183"/>
      <c r="F19" s="183"/>
      <c r="G19" s="183"/>
      <c r="H19" s="183"/>
      <c r="I19" s="183"/>
      <c r="J19" s="183"/>
      <c r="K19" s="183"/>
      <c r="L19" s="183"/>
      <c r="M19" s="183"/>
      <c r="N19" s="183"/>
      <c r="O19" s="183"/>
      <c r="P19" s="183"/>
      <c r="Q19" s="183"/>
      <c r="R19" s="183"/>
      <c r="S19" s="183"/>
      <c r="T19" s="183"/>
      <c r="U19" s="183"/>
      <c r="V19" s="183"/>
      <c r="W19" s="1108"/>
    </row>
    <row r="20" spans="1:23">
      <c r="A20" s="365"/>
      <c r="B20" s="128"/>
      <c r="C20" s="128"/>
      <c r="D20" s="128"/>
      <c r="E20" s="128"/>
      <c r="F20" s="128"/>
      <c r="G20" s="128"/>
      <c r="H20" s="128"/>
      <c r="I20" s="128"/>
      <c r="J20" s="128"/>
      <c r="K20" s="128"/>
      <c r="L20" s="128"/>
      <c r="M20" s="128"/>
      <c r="N20" s="128"/>
      <c r="O20" s="128"/>
      <c r="P20" s="128"/>
      <c r="Q20" s="128"/>
      <c r="R20" s="128"/>
      <c r="S20" s="128"/>
      <c r="T20" s="128"/>
      <c r="U20" s="128"/>
      <c r="V20" s="128"/>
      <c r="W20" s="135"/>
    </row>
    <row r="21" spans="1:23">
      <c r="A21" s="365"/>
      <c r="B21" s="128"/>
      <c r="C21" s="128"/>
      <c r="D21" s="128"/>
      <c r="E21" s="128"/>
      <c r="F21" s="128"/>
      <c r="G21" s="128"/>
      <c r="H21" s="128"/>
      <c r="I21" s="128"/>
      <c r="J21" s="128"/>
      <c r="K21" s="128"/>
      <c r="L21" s="128"/>
      <c r="M21" s="128"/>
      <c r="N21" s="128"/>
      <c r="O21" s="128"/>
      <c r="P21" s="128"/>
      <c r="Q21" s="128"/>
      <c r="R21" s="128"/>
      <c r="S21" s="128"/>
      <c r="T21" s="128"/>
      <c r="U21" s="128"/>
      <c r="V21" s="128"/>
      <c r="W21" s="135"/>
    </row>
    <row r="22" spans="1:23">
      <c r="A22" s="365"/>
      <c r="B22" s="128"/>
      <c r="C22" s="128"/>
      <c r="D22" s="128"/>
      <c r="E22" s="128"/>
      <c r="F22" s="128"/>
      <c r="G22" s="128"/>
      <c r="H22" s="128"/>
      <c r="I22" s="128"/>
      <c r="J22" s="128"/>
      <c r="K22" s="128"/>
      <c r="L22" s="128"/>
      <c r="M22" s="128"/>
      <c r="N22" s="128"/>
      <c r="O22" s="128"/>
      <c r="P22" s="128"/>
      <c r="Q22" s="128"/>
      <c r="R22" s="128"/>
      <c r="S22" s="128"/>
      <c r="T22" s="128"/>
      <c r="U22" s="128"/>
      <c r="V22" s="128"/>
      <c r="W22" s="135"/>
    </row>
    <row r="23" spans="1:23">
      <c r="A23" s="365"/>
      <c r="B23" s="128"/>
      <c r="C23" s="128"/>
      <c r="D23" s="128"/>
      <c r="E23" s="128"/>
      <c r="F23" s="128"/>
      <c r="G23" s="128"/>
      <c r="H23" s="128"/>
      <c r="I23" s="128"/>
      <c r="J23" s="128"/>
      <c r="K23" s="128"/>
      <c r="L23" s="128"/>
      <c r="M23" s="128"/>
      <c r="N23" s="128"/>
      <c r="O23" s="128"/>
      <c r="P23" s="128"/>
      <c r="Q23" s="128"/>
      <c r="R23" s="128"/>
      <c r="S23" s="128"/>
      <c r="T23" s="128"/>
      <c r="U23" s="128"/>
      <c r="V23" s="128"/>
      <c r="W23" s="135"/>
    </row>
    <row r="24" spans="1:23">
      <c r="A24" s="365"/>
      <c r="B24" s="128"/>
      <c r="C24" s="128"/>
      <c r="D24" s="128"/>
      <c r="E24" s="128"/>
      <c r="F24" s="128"/>
      <c r="G24" s="128"/>
      <c r="H24" s="128"/>
      <c r="I24" s="128"/>
      <c r="J24" s="128"/>
      <c r="K24" s="128"/>
      <c r="L24" s="128"/>
      <c r="M24" s="128"/>
      <c r="N24" s="128"/>
      <c r="O24" s="128"/>
      <c r="P24" s="128"/>
      <c r="Q24" s="128"/>
      <c r="R24" s="128"/>
      <c r="S24" s="128"/>
      <c r="T24" s="128"/>
      <c r="U24" s="128"/>
      <c r="V24" s="128"/>
      <c r="W24" s="135"/>
    </row>
    <row r="25" spans="1:23">
      <c r="A25" s="365"/>
      <c r="B25" s="128"/>
      <c r="C25" s="128"/>
      <c r="D25" s="128"/>
      <c r="E25" s="128"/>
      <c r="F25" s="128"/>
      <c r="G25" s="128"/>
      <c r="H25" s="128"/>
      <c r="I25" s="128"/>
      <c r="J25" s="128"/>
      <c r="K25" s="128"/>
      <c r="L25" s="128"/>
      <c r="M25" s="128"/>
      <c r="N25" s="128"/>
      <c r="O25" s="128"/>
      <c r="P25" s="128"/>
      <c r="Q25" s="128"/>
      <c r="R25" s="128"/>
      <c r="S25" s="128"/>
      <c r="T25" s="128"/>
      <c r="U25" s="128"/>
      <c r="V25" s="128"/>
      <c r="W25" s="135"/>
    </row>
    <row r="26" spans="1:23">
      <c r="A26" s="365"/>
      <c r="B26" s="128"/>
      <c r="C26" s="128"/>
      <c r="D26" s="128"/>
      <c r="E26" s="128"/>
      <c r="F26" s="128"/>
      <c r="G26" s="128"/>
      <c r="H26" s="128"/>
      <c r="I26" s="128"/>
      <c r="J26" s="128"/>
      <c r="K26" s="128"/>
      <c r="L26" s="128"/>
      <c r="M26" s="128"/>
      <c r="N26" s="128"/>
      <c r="O26" s="128"/>
      <c r="P26" s="128"/>
      <c r="Q26" s="128"/>
      <c r="R26" s="128"/>
      <c r="S26" s="128"/>
      <c r="T26" s="128"/>
      <c r="U26" s="128"/>
      <c r="V26" s="128"/>
      <c r="W26" s="135"/>
    </row>
    <row r="27" spans="1:23">
      <c r="A27" s="365"/>
      <c r="B27" s="128"/>
      <c r="C27" s="128"/>
      <c r="D27" s="128"/>
      <c r="E27" s="128"/>
      <c r="F27" s="128"/>
      <c r="G27" s="128"/>
      <c r="H27" s="128"/>
      <c r="I27" s="128"/>
      <c r="J27" s="128"/>
      <c r="K27" s="128"/>
      <c r="L27" s="128"/>
      <c r="M27" s="128"/>
      <c r="N27" s="128"/>
      <c r="O27" s="128"/>
      <c r="P27" s="128"/>
      <c r="Q27" s="128"/>
      <c r="R27" s="128"/>
      <c r="S27" s="128"/>
      <c r="T27" s="128"/>
      <c r="U27" s="128"/>
      <c r="V27" s="128"/>
      <c r="W27" s="135"/>
    </row>
    <row r="28" spans="1:23">
      <c r="A28" s="136"/>
      <c r="B28" s="137"/>
      <c r="C28" s="137"/>
      <c r="D28" s="137"/>
      <c r="E28" s="137"/>
      <c r="F28" s="137"/>
      <c r="G28" s="137"/>
      <c r="H28" s="137"/>
      <c r="I28" s="137"/>
      <c r="J28" s="137"/>
      <c r="K28" s="137"/>
      <c r="L28" s="137"/>
      <c r="M28" s="137"/>
      <c r="N28" s="137"/>
      <c r="O28" s="137"/>
      <c r="P28" s="137"/>
      <c r="Q28" s="137"/>
      <c r="R28" s="137"/>
      <c r="S28" s="137"/>
      <c r="T28" s="137"/>
      <c r="U28" s="137"/>
      <c r="V28" s="137"/>
      <c r="W28" s="138"/>
    </row>
    <row r="29" spans="1:23">
      <c r="A29" s="126"/>
      <c r="B29" s="127"/>
      <c r="C29" s="127"/>
      <c r="D29" s="127"/>
      <c r="E29" s="127"/>
      <c r="F29" s="127"/>
      <c r="G29" s="127"/>
      <c r="H29" s="127"/>
      <c r="I29" s="127"/>
      <c r="J29" s="127"/>
      <c r="K29" s="127"/>
      <c r="L29" s="127"/>
      <c r="M29" s="127"/>
      <c r="N29" s="127"/>
      <c r="O29" s="127"/>
      <c r="P29" s="127"/>
      <c r="Q29" s="127"/>
      <c r="R29" s="127"/>
      <c r="S29" s="127"/>
      <c r="T29" s="127"/>
      <c r="U29" s="127"/>
      <c r="V29" s="127"/>
      <c r="W29" s="127"/>
    </row>
    <row r="30" spans="1:23">
      <c r="A30" s="126"/>
      <c r="B30" s="127"/>
      <c r="C30" s="127"/>
      <c r="D30" s="127"/>
      <c r="E30" s="127"/>
      <c r="F30" s="127"/>
      <c r="G30" s="127"/>
      <c r="H30" s="127"/>
      <c r="I30" s="127"/>
      <c r="J30" s="127"/>
      <c r="K30" s="127"/>
      <c r="L30" s="127"/>
      <c r="M30" s="127"/>
      <c r="N30" s="127"/>
      <c r="O30" s="127"/>
      <c r="P30" s="127"/>
      <c r="Q30" s="127"/>
      <c r="R30" s="127"/>
      <c r="S30" s="127"/>
      <c r="T30" s="127"/>
      <c r="U30" s="127"/>
      <c r="V30" s="127"/>
      <c r="W30" s="127"/>
    </row>
    <row r="31" spans="1:23">
      <c r="A31" s="126"/>
      <c r="B31" s="127"/>
      <c r="C31" s="127"/>
      <c r="D31" s="127"/>
      <c r="E31" s="127"/>
      <c r="F31" s="127"/>
      <c r="G31" s="127"/>
      <c r="H31" s="127"/>
      <c r="I31" s="127"/>
      <c r="J31" s="127"/>
      <c r="K31" s="127"/>
      <c r="L31" s="127"/>
      <c r="M31" s="127"/>
      <c r="N31" s="127"/>
      <c r="O31" s="127"/>
      <c r="P31" s="127"/>
      <c r="Q31" s="127"/>
      <c r="R31" s="127"/>
      <c r="S31" s="127"/>
      <c r="T31" s="127"/>
      <c r="U31" s="127"/>
      <c r="V31" s="127"/>
      <c r="W31" s="127"/>
    </row>
    <row r="32" spans="1:23">
      <c r="A32" s="126"/>
      <c r="B32" s="127"/>
      <c r="C32" s="127"/>
      <c r="D32" s="127"/>
      <c r="E32" s="127"/>
      <c r="F32" s="127"/>
      <c r="G32" s="127"/>
      <c r="H32" s="127"/>
      <c r="I32" s="127"/>
      <c r="J32" s="127"/>
      <c r="K32" s="127"/>
      <c r="L32" s="127"/>
      <c r="M32" s="127"/>
      <c r="N32" s="127"/>
      <c r="O32" s="127"/>
      <c r="P32" s="127"/>
      <c r="Q32" s="127"/>
      <c r="R32" s="127"/>
      <c r="S32" s="127"/>
      <c r="T32" s="127"/>
      <c r="U32" s="127"/>
      <c r="V32" s="127"/>
      <c r="W32" s="127"/>
    </row>
    <row r="33" spans="1:23">
      <c r="A33" s="126"/>
      <c r="B33" s="127"/>
      <c r="C33" s="127"/>
      <c r="D33" s="127"/>
      <c r="E33" s="127"/>
      <c r="F33" s="127"/>
      <c r="G33" s="127"/>
      <c r="H33" s="127"/>
      <c r="I33" s="127"/>
      <c r="J33" s="127"/>
      <c r="K33" s="127"/>
      <c r="L33" s="127"/>
      <c r="M33" s="127"/>
      <c r="N33" s="127"/>
      <c r="O33" s="127"/>
      <c r="P33" s="127"/>
      <c r="Q33" s="127"/>
      <c r="R33" s="127"/>
      <c r="S33" s="127"/>
      <c r="T33" s="127"/>
      <c r="U33" s="127"/>
      <c r="V33" s="127"/>
      <c r="W33" s="127"/>
    </row>
    <row r="34" spans="1:23">
      <c r="A34" s="126"/>
      <c r="B34" s="127"/>
      <c r="C34" s="127"/>
      <c r="D34" s="127"/>
      <c r="E34" s="127"/>
      <c r="F34" s="127"/>
      <c r="G34" s="127"/>
      <c r="H34" s="127"/>
      <c r="I34" s="127"/>
      <c r="J34" s="127"/>
      <c r="K34" s="127"/>
      <c r="L34" s="127"/>
      <c r="M34" s="127"/>
      <c r="N34" s="127"/>
      <c r="O34" s="127"/>
      <c r="P34" s="127"/>
      <c r="Q34" s="127"/>
      <c r="R34" s="127"/>
      <c r="S34" s="127"/>
      <c r="T34" s="127"/>
      <c r="U34" s="127"/>
      <c r="V34" s="127"/>
      <c r="W34" s="127"/>
    </row>
    <row r="35" spans="1:23">
      <c r="A35" s="126"/>
      <c r="B35" s="127"/>
      <c r="C35" s="127"/>
      <c r="D35" s="127"/>
      <c r="E35" s="127"/>
      <c r="F35" s="127"/>
      <c r="G35" s="127"/>
      <c r="H35" s="127"/>
      <c r="I35" s="127"/>
      <c r="J35" s="127"/>
      <c r="K35" s="127"/>
      <c r="L35" s="127"/>
      <c r="M35" s="127"/>
      <c r="N35" s="127"/>
      <c r="O35" s="127"/>
      <c r="P35" s="127"/>
      <c r="Q35" s="127"/>
      <c r="R35" s="127"/>
      <c r="S35" s="127"/>
      <c r="T35" s="127"/>
      <c r="U35" s="127"/>
      <c r="V35" s="127"/>
      <c r="W35" s="127"/>
    </row>
    <row r="36" spans="1:23">
      <c r="A36" s="126"/>
      <c r="B36" s="127"/>
      <c r="C36" s="127"/>
      <c r="D36" s="127"/>
      <c r="E36" s="127"/>
      <c r="F36" s="127"/>
      <c r="G36" s="127"/>
      <c r="H36" s="127"/>
      <c r="I36" s="127"/>
      <c r="J36" s="127"/>
      <c r="K36" s="127"/>
      <c r="L36" s="127"/>
      <c r="M36" s="127"/>
      <c r="N36" s="127"/>
      <c r="O36" s="127"/>
      <c r="P36" s="127"/>
      <c r="Q36" s="127"/>
      <c r="R36" s="127"/>
      <c r="S36" s="127"/>
      <c r="T36" s="127"/>
      <c r="U36" s="127"/>
      <c r="V36" s="127"/>
      <c r="W36" s="127"/>
    </row>
    <row r="37" spans="1:23">
      <c r="A37" s="126"/>
      <c r="B37" s="127"/>
      <c r="C37" s="127"/>
      <c r="D37" s="127"/>
      <c r="E37" s="127"/>
      <c r="F37" s="127"/>
      <c r="G37" s="127"/>
      <c r="H37" s="127"/>
      <c r="I37" s="127"/>
      <c r="J37" s="127"/>
      <c r="K37" s="127"/>
      <c r="L37" s="127"/>
      <c r="M37" s="127"/>
      <c r="N37" s="127"/>
      <c r="O37" s="127"/>
      <c r="P37" s="127"/>
      <c r="Q37" s="127"/>
      <c r="R37" s="127"/>
      <c r="S37" s="127"/>
      <c r="T37" s="127"/>
      <c r="U37" s="127"/>
      <c r="V37" s="127"/>
      <c r="W37" s="127"/>
    </row>
    <row r="38" spans="1:23">
      <c r="A38" s="126"/>
      <c r="B38" s="127"/>
      <c r="C38" s="127"/>
      <c r="D38" s="127"/>
      <c r="E38" s="127"/>
      <c r="F38" s="127"/>
      <c r="G38" s="127"/>
      <c r="H38" s="127"/>
      <c r="I38" s="127"/>
      <c r="J38" s="127"/>
      <c r="K38" s="127"/>
      <c r="L38" s="127"/>
      <c r="M38" s="127"/>
      <c r="N38" s="127"/>
      <c r="O38" s="127"/>
      <c r="P38" s="127"/>
      <c r="Q38" s="127"/>
      <c r="R38" s="127"/>
      <c r="S38" s="127"/>
      <c r="T38" s="127"/>
      <c r="U38" s="127"/>
      <c r="V38" s="127"/>
      <c r="W38" s="127"/>
    </row>
    <row r="39" spans="1:23">
      <c r="A39" s="126"/>
      <c r="B39" s="127"/>
      <c r="C39" s="127"/>
      <c r="D39" s="127"/>
      <c r="E39" s="127"/>
      <c r="F39" s="127"/>
      <c r="G39" s="127"/>
      <c r="H39" s="127"/>
      <c r="I39" s="127"/>
      <c r="J39" s="127"/>
      <c r="K39" s="127"/>
      <c r="L39" s="127"/>
      <c r="M39" s="127"/>
      <c r="N39" s="127"/>
      <c r="O39" s="127"/>
      <c r="P39" s="127"/>
      <c r="Q39" s="127"/>
      <c r="R39" s="127"/>
      <c r="S39" s="127"/>
      <c r="T39" s="127"/>
      <c r="U39" s="127"/>
      <c r="V39" s="127"/>
      <c r="W39" s="127"/>
    </row>
    <row r="40" spans="1:23">
      <c r="A40" s="126"/>
      <c r="B40" s="127"/>
      <c r="C40" s="127"/>
      <c r="D40" s="127"/>
      <c r="E40" s="127"/>
      <c r="F40" s="127"/>
      <c r="G40" s="127"/>
      <c r="H40" s="127"/>
      <c r="I40" s="127"/>
      <c r="J40" s="127"/>
      <c r="K40" s="127"/>
      <c r="L40" s="127"/>
      <c r="M40" s="127"/>
      <c r="N40" s="127"/>
      <c r="O40" s="127"/>
      <c r="P40" s="127"/>
      <c r="Q40" s="127"/>
      <c r="R40" s="127"/>
      <c r="S40" s="127"/>
      <c r="T40" s="127"/>
      <c r="U40" s="127"/>
      <c r="V40" s="127"/>
      <c r="W40" s="127"/>
    </row>
    <row r="41" spans="1:23">
      <c r="A41" s="126"/>
      <c r="B41" s="127"/>
      <c r="C41" s="127"/>
      <c r="D41" s="127"/>
      <c r="E41" s="127"/>
      <c r="F41" s="127"/>
      <c r="G41" s="127"/>
      <c r="H41" s="127"/>
      <c r="I41" s="127"/>
      <c r="J41" s="127"/>
      <c r="K41" s="127"/>
      <c r="L41" s="127"/>
      <c r="M41" s="127"/>
      <c r="N41" s="127"/>
      <c r="O41" s="127"/>
      <c r="P41" s="127"/>
      <c r="Q41" s="127"/>
      <c r="R41" s="127"/>
      <c r="S41" s="127"/>
      <c r="T41" s="127"/>
      <c r="U41" s="127"/>
      <c r="V41" s="127"/>
      <c r="W41" s="127"/>
    </row>
    <row r="42" spans="1:23">
      <c r="A42" s="126"/>
      <c r="B42" s="127"/>
      <c r="C42" s="127"/>
      <c r="D42" s="127"/>
      <c r="E42" s="127"/>
      <c r="F42" s="127"/>
      <c r="G42" s="127"/>
      <c r="H42" s="127"/>
      <c r="I42" s="127"/>
      <c r="J42" s="127"/>
      <c r="K42" s="127"/>
      <c r="L42" s="127"/>
      <c r="M42" s="127"/>
      <c r="N42" s="127"/>
      <c r="O42" s="127"/>
      <c r="P42" s="127"/>
      <c r="Q42" s="127"/>
      <c r="R42" s="127"/>
      <c r="S42" s="127"/>
      <c r="T42" s="127"/>
      <c r="U42" s="127"/>
      <c r="V42" s="127"/>
      <c r="W42" s="127"/>
    </row>
    <row r="43" spans="1:23">
      <c r="A43" s="126"/>
      <c r="B43" s="127"/>
      <c r="C43" s="127"/>
      <c r="D43" s="127"/>
      <c r="E43" s="127"/>
      <c r="F43" s="127"/>
      <c r="G43" s="127"/>
      <c r="H43" s="127"/>
      <c r="I43" s="127"/>
      <c r="J43" s="127"/>
      <c r="K43" s="127"/>
      <c r="L43" s="127"/>
      <c r="M43" s="127"/>
      <c r="N43" s="127"/>
      <c r="O43" s="127"/>
      <c r="P43" s="127"/>
      <c r="Q43" s="127"/>
      <c r="R43" s="127"/>
      <c r="S43" s="127"/>
      <c r="T43" s="127"/>
      <c r="U43" s="127"/>
      <c r="V43" s="127"/>
      <c r="W43" s="127"/>
    </row>
    <row r="44" spans="1:23">
      <c r="A44" s="126"/>
      <c r="B44" s="127"/>
      <c r="C44" s="127"/>
      <c r="D44" s="127"/>
      <c r="E44" s="127"/>
      <c r="F44" s="127"/>
      <c r="G44" s="127"/>
      <c r="H44" s="127"/>
      <c r="I44" s="127"/>
      <c r="J44" s="127"/>
      <c r="K44" s="127"/>
      <c r="L44" s="127"/>
      <c r="M44" s="127"/>
      <c r="N44" s="127"/>
      <c r="O44" s="127"/>
      <c r="P44" s="127"/>
      <c r="Q44" s="127"/>
      <c r="R44" s="127"/>
      <c r="S44" s="127"/>
      <c r="T44" s="127"/>
      <c r="U44" s="127"/>
      <c r="V44" s="127"/>
      <c r="W44" s="127"/>
    </row>
    <row r="45" spans="1:23">
      <c r="A45" s="126"/>
      <c r="B45" s="127"/>
      <c r="C45" s="127"/>
      <c r="D45" s="127"/>
      <c r="E45" s="127"/>
      <c r="F45" s="127"/>
      <c r="G45" s="127"/>
      <c r="H45" s="127"/>
      <c r="I45" s="127"/>
      <c r="J45" s="127"/>
      <c r="K45" s="127"/>
      <c r="L45" s="127"/>
      <c r="M45" s="127"/>
      <c r="N45" s="127"/>
      <c r="O45" s="127"/>
      <c r="P45" s="127"/>
      <c r="Q45" s="127"/>
      <c r="R45" s="127"/>
      <c r="S45" s="127"/>
      <c r="T45" s="127"/>
      <c r="U45" s="127"/>
      <c r="V45" s="127"/>
      <c r="W45" s="127"/>
    </row>
    <row r="46" spans="1:23">
      <c r="A46" s="126"/>
      <c r="B46" s="127"/>
      <c r="C46" s="127"/>
      <c r="D46" s="127"/>
      <c r="E46" s="127"/>
      <c r="F46" s="127"/>
      <c r="G46" s="127"/>
      <c r="H46" s="127"/>
      <c r="I46" s="127"/>
      <c r="J46" s="127"/>
      <c r="K46" s="127"/>
      <c r="L46" s="127"/>
      <c r="M46" s="127"/>
      <c r="N46" s="127"/>
      <c r="O46" s="127"/>
      <c r="P46" s="127"/>
      <c r="Q46" s="127"/>
      <c r="R46" s="127"/>
      <c r="S46" s="127"/>
      <c r="T46" s="127"/>
      <c r="U46" s="127"/>
      <c r="V46" s="127"/>
      <c r="W46" s="127"/>
    </row>
    <row r="47" spans="1:23">
      <c r="A47" s="126"/>
      <c r="B47" s="127"/>
      <c r="C47" s="127"/>
      <c r="D47" s="127"/>
      <c r="E47" s="127"/>
      <c r="F47" s="127"/>
      <c r="G47" s="127"/>
      <c r="H47" s="127"/>
      <c r="I47" s="127"/>
      <c r="J47" s="127"/>
      <c r="K47" s="127"/>
      <c r="L47" s="127"/>
      <c r="M47" s="127"/>
      <c r="N47" s="127"/>
      <c r="O47" s="127"/>
      <c r="P47" s="127"/>
      <c r="Q47" s="127"/>
      <c r="R47" s="127"/>
      <c r="S47" s="127"/>
      <c r="T47" s="127"/>
      <c r="U47" s="127"/>
      <c r="V47" s="127"/>
      <c r="W47" s="127"/>
    </row>
    <row r="48" spans="1:23">
      <c r="A48" s="126"/>
      <c r="B48" s="127"/>
      <c r="C48" s="127"/>
      <c r="D48" s="127"/>
      <c r="E48" s="127"/>
      <c r="F48" s="127"/>
      <c r="G48" s="127"/>
      <c r="H48" s="127"/>
      <c r="I48" s="127"/>
      <c r="J48" s="127"/>
      <c r="K48" s="127"/>
      <c r="L48" s="127"/>
      <c r="M48" s="127"/>
      <c r="N48" s="127"/>
      <c r="O48" s="127"/>
      <c r="P48" s="127"/>
      <c r="Q48" s="127"/>
      <c r="R48" s="127"/>
      <c r="S48" s="127"/>
      <c r="T48" s="127"/>
      <c r="U48" s="127"/>
      <c r="V48" s="127"/>
      <c r="W48" s="127"/>
    </row>
    <row r="49" spans="1:23">
      <c r="A49" s="126"/>
      <c r="B49" s="127"/>
      <c r="C49" s="127"/>
      <c r="D49" s="127"/>
      <c r="E49" s="127"/>
      <c r="F49" s="127"/>
      <c r="G49" s="127"/>
      <c r="H49" s="127"/>
      <c r="I49" s="127"/>
      <c r="J49" s="127"/>
      <c r="K49" s="127"/>
      <c r="L49" s="127"/>
      <c r="M49" s="127"/>
      <c r="N49" s="127"/>
      <c r="O49" s="127"/>
      <c r="P49" s="127"/>
      <c r="Q49" s="127"/>
      <c r="R49" s="127"/>
      <c r="S49" s="127"/>
      <c r="T49" s="127"/>
      <c r="U49" s="127"/>
      <c r="V49" s="127"/>
      <c r="W49" s="127"/>
    </row>
    <row r="50" spans="1:23">
      <c r="A50" s="126"/>
      <c r="B50" s="127"/>
      <c r="C50" s="127"/>
      <c r="D50" s="127"/>
      <c r="E50" s="127"/>
      <c r="F50" s="127"/>
      <c r="G50" s="127"/>
      <c r="H50" s="127"/>
      <c r="I50" s="127"/>
      <c r="J50" s="127"/>
      <c r="K50" s="127"/>
      <c r="L50" s="127"/>
      <c r="M50" s="127"/>
      <c r="N50" s="127"/>
      <c r="O50" s="127"/>
      <c r="P50" s="127"/>
      <c r="Q50" s="127"/>
      <c r="R50" s="127"/>
      <c r="S50" s="127"/>
      <c r="T50" s="127"/>
      <c r="U50" s="127"/>
      <c r="V50" s="127"/>
      <c r="W50" s="127"/>
    </row>
    <row r="51" spans="1:23">
      <c r="A51" s="126"/>
      <c r="B51" s="127"/>
      <c r="C51" s="127"/>
      <c r="D51" s="127"/>
      <c r="E51" s="127"/>
      <c r="F51" s="127"/>
      <c r="G51" s="127"/>
      <c r="H51" s="127"/>
      <c r="I51" s="127"/>
      <c r="J51" s="127"/>
      <c r="K51" s="127"/>
      <c r="L51" s="127"/>
      <c r="M51" s="127"/>
      <c r="N51" s="127"/>
      <c r="O51" s="127"/>
      <c r="P51" s="127"/>
      <c r="Q51" s="127"/>
      <c r="R51" s="127"/>
      <c r="S51" s="127"/>
      <c r="T51" s="127"/>
      <c r="U51" s="127"/>
      <c r="V51" s="127"/>
      <c r="W51" s="127"/>
    </row>
    <row r="52" spans="1:23">
      <c r="A52" s="126"/>
      <c r="B52" s="127"/>
      <c r="C52" s="127"/>
      <c r="D52" s="127"/>
      <c r="E52" s="127"/>
      <c r="F52" s="127"/>
      <c r="G52" s="127"/>
      <c r="H52" s="127"/>
      <c r="I52" s="127"/>
      <c r="J52" s="127"/>
      <c r="K52" s="127"/>
      <c r="L52" s="127"/>
      <c r="M52" s="127"/>
      <c r="N52" s="127"/>
      <c r="O52" s="127"/>
      <c r="P52" s="127"/>
      <c r="Q52" s="127"/>
      <c r="R52" s="127"/>
      <c r="S52" s="127"/>
      <c r="T52" s="127"/>
      <c r="U52" s="127"/>
      <c r="V52" s="127"/>
      <c r="W52" s="127"/>
    </row>
    <row r="53" spans="1:23">
      <c r="A53" s="126"/>
      <c r="B53" s="127"/>
      <c r="C53" s="127"/>
      <c r="D53" s="127"/>
      <c r="E53" s="127"/>
      <c r="F53" s="127"/>
      <c r="G53" s="127"/>
      <c r="H53" s="127"/>
      <c r="I53" s="127"/>
      <c r="J53" s="127"/>
      <c r="K53" s="127"/>
      <c r="L53" s="127"/>
      <c r="M53" s="127"/>
      <c r="N53" s="127"/>
      <c r="O53" s="127"/>
      <c r="P53" s="127"/>
      <c r="Q53" s="127"/>
      <c r="R53" s="127"/>
      <c r="S53" s="127"/>
      <c r="T53" s="127"/>
      <c r="U53" s="127"/>
      <c r="V53" s="127"/>
      <c r="W53" s="127"/>
    </row>
    <row r="54" spans="1:23">
      <c r="A54" s="126"/>
      <c r="B54" s="127"/>
      <c r="C54" s="127"/>
      <c r="D54" s="127"/>
      <c r="E54" s="127"/>
      <c r="F54" s="127"/>
      <c r="G54" s="127"/>
      <c r="H54" s="127"/>
      <c r="I54" s="127"/>
      <c r="J54" s="127"/>
      <c r="K54" s="127"/>
      <c r="L54" s="127"/>
      <c r="M54" s="127"/>
      <c r="N54" s="127"/>
      <c r="O54" s="127"/>
      <c r="P54" s="127"/>
      <c r="Q54" s="127"/>
      <c r="R54" s="127"/>
      <c r="S54" s="127"/>
      <c r="T54" s="127"/>
      <c r="U54" s="127"/>
      <c r="V54" s="127"/>
      <c r="W54" s="127"/>
    </row>
    <row r="55" spans="1:23">
      <c r="A55" s="126"/>
      <c r="B55" s="127"/>
      <c r="C55" s="127"/>
      <c r="D55" s="127"/>
      <c r="E55" s="127"/>
      <c r="F55" s="127"/>
      <c r="G55" s="127"/>
      <c r="H55" s="127"/>
      <c r="I55" s="127"/>
      <c r="J55" s="127"/>
      <c r="K55" s="127"/>
      <c r="L55" s="127"/>
      <c r="M55" s="127"/>
      <c r="N55" s="127"/>
      <c r="O55" s="127"/>
      <c r="P55" s="127"/>
      <c r="Q55" s="127"/>
      <c r="R55" s="127"/>
      <c r="S55" s="127"/>
      <c r="T55" s="127"/>
      <c r="U55" s="127"/>
      <c r="V55" s="127"/>
      <c r="W55" s="127"/>
    </row>
    <row r="56" spans="1:23">
      <c r="A56" s="126"/>
      <c r="B56" s="127"/>
      <c r="C56" s="127"/>
      <c r="D56" s="127"/>
      <c r="E56" s="127"/>
      <c r="F56" s="127"/>
      <c r="G56" s="127"/>
      <c r="H56" s="127"/>
      <c r="I56" s="127"/>
      <c r="J56" s="127"/>
      <c r="K56" s="127"/>
      <c r="L56" s="127"/>
      <c r="M56" s="127"/>
      <c r="N56" s="127"/>
      <c r="O56" s="127"/>
      <c r="P56" s="127"/>
      <c r="Q56" s="127"/>
      <c r="R56" s="127"/>
      <c r="S56" s="127"/>
      <c r="T56" s="127"/>
      <c r="U56" s="127"/>
      <c r="V56" s="127"/>
      <c r="W56" s="127"/>
    </row>
    <row r="57" spans="1:23">
      <c r="A57" s="126"/>
      <c r="B57" s="127"/>
      <c r="C57" s="127"/>
      <c r="D57" s="127"/>
      <c r="E57" s="127"/>
      <c r="F57" s="127"/>
      <c r="G57" s="127"/>
      <c r="H57" s="127"/>
      <c r="I57" s="127"/>
      <c r="J57" s="127"/>
      <c r="K57" s="127"/>
      <c r="L57" s="127"/>
      <c r="M57" s="127"/>
      <c r="N57" s="127"/>
      <c r="O57" s="127"/>
      <c r="P57" s="127"/>
      <c r="Q57" s="127"/>
      <c r="R57" s="127"/>
      <c r="S57" s="127"/>
      <c r="T57" s="127"/>
      <c r="U57" s="127"/>
      <c r="V57" s="127"/>
      <c r="W57" s="127"/>
    </row>
    <row r="58" spans="1:23">
      <c r="A58" s="126"/>
      <c r="B58" s="127"/>
      <c r="C58" s="127"/>
      <c r="D58" s="127"/>
      <c r="E58" s="127"/>
      <c r="F58" s="127"/>
      <c r="G58" s="127"/>
      <c r="H58" s="127"/>
      <c r="I58" s="127"/>
      <c r="J58" s="127"/>
      <c r="K58" s="127"/>
      <c r="L58" s="127"/>
      <c r="M58" s="127"/>
      <c r="N58" s="127"/>
      <c r="O58" s="127"/>
      <c r="P58" s="127"/>
      <c r="Q58" s="127"/>
      <c r="R58" s="127"/>
      <c r="S58" s="127"/>
      <c r="T58" s="127"/>
      <c r="U58" s="127"/>
      <c r="V58" s="127"/>
      <c r="W58" s="127"/>
    </row>
    <row r="59" spans="1:23">
      <c r="A59" s="126"/>
      <c r="B59" s="127"/>
      <c r="C59" s="127"/>
      <c r="D59" s="127"/>
      <c r="E59" s="127"/>
      <c r="F59" s="127"/>
      <c r="G59" s="127"/>
      <c r="H59" s="127"/>
      <c r="I59" s="127"/>
      <c r="J59" s="127"/>
      <c r="K59" s="127"/>
      <c r="L59" s="127"/>
      <c r="M59" s="127"/>
      <c r="N59" s="127"/>
      <c r="O59" s="127"/>
      <c r="P59" s="127"/>
      <c r="Q59" s="127"/>
      <c r="R59" s="127"/>
      <c r="S59" s="127"/>
      <c r="T59" s="127"/>
      <c r="U59" s="127"/>
      <c r="V59" s="127"/>
      <c r="W59" s="127"/>
    </row>
    <row r="60" spans="1:23">
      <c r="A60" s="126"/>
      <c r="B60" s="127"/>
      <c r="C60" s="127"/>
      <c r="D60" s="127"/>
      <c r="E60" s="127"/>
      <c r="F60" s="127"/>
      <c r="G60" s="127"/>
      <c r="H60" s="127"/>
      <c r="I60" s="127"/>
      <c r="J60" s="127"/>
      <c r="K60" s="127"/>
      <c r="L60" s="127"/>
      <c r="M60" s="127"/>
      <c r="N60" s="127"/>
      <c r="O60" s="127"/>
      <c r="P60" s="127"/>
      <c r="Q60" s="127"/>
      <c r="R60" s="127"/>
      <c r="S60" s="127"/>
      <c r="T60" s="127"/>
      <c r="U60" s="127"/>
      <c r="V60" s="127"/>
      <c r="W60" s="127"/>
    </row>
    <row r="61" spans="1:23">
      <c r="A61" s="126"/>
      <c r="B61" s="127"/>
      <c r="C61" s="127"/>
      <c r="D61" s="127"/>
      <c r="E61" s="127"/>
      <c r="F61" s="127"/>
      <c r="G61" s="127"/>
      <c r="H61" s="127"/>
      <c r="I61" s="127"/>
      <c r="J61" s="127"/>
      <c r="K61" s="127"/>
      <c r="L61" s="127"/>
      <c r="M61" s="127"/>
      <c r="N61" s="127"/>
      <c r="O61" s="127"/>
      <c r="P61" s="127"/>
      <c r="Q61" s="127"/>
      <c r="R61" s="127"/>
      <c r="S61" s="127"/>
      <c r="T61" s="127"/>
      <c r="U61" s="127"/>
      <c r="V61" s="127"/>
      <c r="W61" s="127"/>
    </row>
    <row r="62" spans="1:23">
      <c r="A62" s="126"/>
      <c r="B62" s="127"/>
      <c r="C62" s="127"/>
      <c r="D62" s="127"/>
      <c r="E62" s="127"/>
      <c r="F62" s="127"/>
      <c r="G62" s="127"/>
      <c r="H62" s="127"/>
      <c r="I62" s="127"/>
      <c r="J62" s="127"/>
      <c r="K62" s="127"/>
      <c r="L62" s="127"/>
      <c r="M62" s="127"/>
      <c r="N62" s="127"/>
      <c r="O62" s="127"/>
      <c r="P62" s="127"/>
      <c r="Q62" s="127"/>
      <c r="R62" s="127"/>
      <c r="S62" s="127"/>
      <c r="T62" s="127"/>
      <c r="U62" s="127"/>
      <c r="V62" s="127"/>
      <c r="W62" s="127"/>
    </row>
    <row r="63" spans="1:23">
      <c r="A63" s="126"/>
      <c r="B63" s="127"/>
      <c r="C63" s="127"/>
      <c r="D63" s="127"/>
      <c r="E63" s="127"/>
      <c r="F63" s="127"/>
      <c r="G63" s="127"/>
      <c r="H63" s="127"/>
      <c r="I63" s="127"/>
      <c r="J63" s="127"/>
      <c r="K63" s="127"/>
      <c r="L63" s="127"/>
      <c r="M63" s="127"/>
      <c r="N63" s="127"/>
      <c r="O63" s="127"/>
      <c r="P63" s="127"/>
      <c r="Q63" s="127"/>
      <c r="R63" s="127"/>
      <c r="S63" s="127"/>
      <c r="T63" s="127"/>
      <c r="U63" s="127"/>
      <c r="V63" s="127"/>
      <c r="W63" s="127"/>
    </row>
    <row r="64" spans="1:23">
      <c r="A64" s="126"/>
      <c r="B64" s="127"/>
      <c r="C64" s="127"/>
      <c r="D64" s="127"/>
      <c r="E64" s="127"/>
      <c r="F64" s="127"/>
      <c r="G64" s="127"/>
      <c r="H64" s="127"/>
      <c r="I64" s="127"/>
      <c r="J64" s="127"/>
      <c r="K64" s="127"/>
      <c r="L64" s="127"/>
      <c r="M64" s="127"/>
      <c r="N64" s="127"/>
      <c r="O64" s="127"/>
      <c r="P64" s="127"/>
      <c r="Q64" s="127"/>
      <c r="R64" s="127"/>
      <c r="S64" s="127"/>
      <c r="T64" s="127"/>
      <c r="U64" s="127"/>
      <c r="V64" s="127"/>
      <c r="W64" s="127"/>
    </row>
    <row r="65" spans="1:23">
      <c r="A65" s="126"/>
      <c r="B65" s="127"/>
      <c r="C65" s="127"/>
      <c r="D65" s="127"/>
      <c r="E65" s="127"/>
      <c r="F65" s="127"/>
      <c r="G65" s="127"/>
      <c r="H65" s="127"/>
      <c r="I65" s="127"/>
      <c r="J65" s="127"/>
      <c r="K65" s="127"/>
      <c r="L65" s="127"/>
      <c r="M65" s="127"/>
      <c r="N65" s="127"/>
      <c r="O65" s="127"/>
      <c r="P65" s="127"/>
      <c r="Q65" s="127"/>
      <c r="R65" s="127"/>
      <c r="S65" s="127"/>
      <c r="T65" s="127"/>
      <c r="U65" s="127"/>
      <c r="V65" s="127"/>
      <c r="W65" s="127"/>
    </row>
    <row r="66" spans="1:23">
      <c r="A66" s="126"/>
      <c r="B66" s="127"/>
      <c r="C66" s="127"/>
      <c r="D66" s="127"/>
      <c r="E66" s="127"/>
      <c r="F66" s="127"/>
      <c r="G66" s="127"/>
      <c r="H66" s="127"/>
      <c r="I66" s="127"/>
      <c r="J66" s="127"/>
      <c r="K66" s="127"/>
      <c r="L66" s="127"/>
      <c r="M66" s="127"/>
      <c r="N66" s="127"/>
      <c r="O66" s="127"/>
      <c r="P66" s="127"/>
      <c r="Q66" s="127"/>
      <c r="R66" s="127"/>
      <c r="S66" s="127"/>
      <c r="T66" s="127"/>
      <c r="U66" s="127"/>
      <c r="V66" s="127"/>
      <c r="W66" s="127"/>
    </row>
    <row r="67" spans="1:23">
      <c r="A67" s="126"/>
      <c r="B67" s="127"/>
      <c r="C67" s="127"/>
      <c r="D67" s="127"/>
      <c r="E67" s="127"/>
      <c r="F67" s="127"/>
      <c r="G67" s="127"/>
      <c r="H67" s="127"/>
      <c r="I67" s="127"/>
      <c r="J67" s="127"/>
      <c r="K67" s="127"/>
      <c r="L67" s="127"/>
      <c r="M67" s="127"/>
      <c r="N67" s="127"/>
      <c r="O67" s="127"/>
      <c r="P67" s="127"/>
      <c r="Q67" s="127"/>
      <c r="R67" s="127"/>
      <c r="S67" s="127"/>
      <c r="T67" s="127"/>
      <c r="U67" s="127"/>
      <c r="V67" s="127"/>
      <c r="W67" s="127"/>
    </row>
    <row r="68" spans="1:23">
      <c r="A68" s="126"/>
      <c r="B68" s="127"/>
      <c r="C68" s="127"/>
      <c r="D68" s="127"/>
      <c r="E68" s="127"/>
      <c r="F68" s="127"/>
      <c r="G68" s="127"/>
      <c r="H68" s="127"/>
      <c r="I68" s="127"/>
      <c r="J68" s="127"/>
      <c r="K68" s="127"/>
      <c r="L68" s="127"/>
      <c r="M68" s="127"/>
      <c r="N68" s="127"/>
      <c r="O68" s="127"/>
      <c r="P68" s="127"/>
      <c r="Q68" s="127"/>
      <c r="R68" s="127"/>
      <c r="S68" s="127"/>
      <c r="T68" s="127"/>
      <c r="U68" s="127"/>
      <c r="V68" s="127"/>
      <c r="W68" s="127"/>
    </row>
    <row r="69" spans="1:23">
      <c r="A69" s="126"/>
      <c r="B69" s="127"/>
      <c r="C69" s="127"/>
      <c r="D69" s="127"/>
      <c r="E69" s="127"/>
      <c r="F69" s="127"/>
      <c r="G69" s="127"/>
      <c r="H69" s="127"/>
      <c r="I69" s="127"/>
      <c r="J69" s="127"/>
      <c r="K69" s="127"/>
      <c r="L69" s="127"/>
      <c r="M69" s="127"/>
      <c r="N69" s="127"/>
      <c r="O69" s="127"/>
      <c r="P69" s="127"/>
      <c r="Q69" s="127"/>
      <c r="R69" s="127"/>
      <c r="S69" s="127"/>
      <c r="T69" s="127"/>
      <c r="U69" s="127"/>
      <c r="V69" s="127"/>
      <c r="W69" s="127"/>
    </row>
    <row r="70" spans="1:23">
      <c r="A70" s="126"/>
      <c r="B70" s="127"/>
      <c r="C70" s="127"/>
      <c r="D70" s="127"/>
      <c r="E70" s="127"/>
      <c r="F70" s="127"/>
      <c r="G70" s="127"/>
      <c r="H70" s="127"/>
      <c r="I70" s="127"/>
      <c r="J70" s="127"/>
      <c r="K70" s="127"/>
      <c r="L70" s="127"/>
      <c r="M70" s="127"/>
      <c r="N70" s="127"/>
      <c r="O70" s="127"/>
      <c r="P70" s="127"/>
      <c r="Q70" s="127"/>
      <c r="R70" s="127"/>
      <c r="S70" s="127"/>
      <c r="T70" s="127"/>
      <c r="U70" s="127"/>
      <c r="V70" s="127"/>
      <c r="W70" s="127"/>
    </row>
    <row r="71" spans="1:23">
      <c r="A71" s="126"/>
      <c r="B71" s="127"/>
      <c r="C71" s="127"/>
      <c r="D71" s="127"/>
      <c r="E71" s="127"/>
      <c r="F71" s="127"/>
      <c r="G71" s="127"/>
      <c r="H71" s="127"/>
      <c r="I71" s="127"/>
      <c r="J71" s="127"/>
      <c r="K71" s="127"/>
      <c r="L71" s="127"/>
      <c r="M71" s="127"/>
      <c r="N71" s="127"/>
      <c r="O71" s="127"/>
      <c r="P71" s="127"/>
      <c r="Q71" s="127"/>
      <c r="R71" s="127"/>
      <c r="S71" s="127"/>
      <c r="T71" s="127"/>
      <c r="U71" s="127"/>
      <c r="V71" s="127"/>
      <c r="W71" s="127"/>
    </row>
    <row r="72" spans="1:23">
      <c r="A72" s="126"/>
      <c r="B72" s="127"/>
      <c r="C72" s="127"/>
      <c r="D72" s="127"/>
      <c r="E72" s="127"/>
      <c r="F72" s="127"/>
      <c r="G72" s="127"/>
      <c r="H72" s="127"/>
      <c r="I72" s="127"/>
      <c r="J72" s="127"/>
      <c r="K72" s="127"/>
      <c r="L72" s="127"/>
      <c r="M72" s="127"/>
      <c r="N72" s="127"/>
      <c r="O72" s="127"/>
      <c r="P72" s="127"/>
      <c r="Q72" s="127"/>
      <c r="R72" s="127"/>
      <c r="S72" s="127"/>
      <c r="T72" s="127"/>
      <c r="U72" s="127"/>
      <c r="V72" s="127"/>
      <c r="W72" s="127"/>
    </row>
    <row r="73" spans="1:23">
      <c r="A73" s="126"/>
      <c r="B73" s="127"/>
      <c r="C73" s="127"/>
      <c r="D73" s="127"/>
      <c r="E73" s="127"/>
      <c r="F73" s="127"/>
      <c r="G73" s="127"/>
      <c r="H73" s="127"/>
      <c r="I73" s="127"/>
      <c r="J73" s="127"/>
      <c r="K73" s="127"/>
      <c r="L73" s="127"/>
      <c r="M73" s="127"/>
      <c r="N73" s="127"/>
      <c r="O73" s="127"/>
      <c r="P73" s="127"/>
      <c r="Q73" s="127"/>
      <c r="R73" s="127"/>
      <c r="S73" s="127"/>
      <c r="T73" s="127"/>
      <c r="U73" s="127"/>
      <c r="V73" s="127"/>
      <c r="W73" s="127"/>
    </row>
    <row r="74" spans="1:23">
      <c r="A74" s="126"/>
      <c r="B74" s="127"/>
      <c r="C74" s="127"/>
      <c r="D74" s="127"/>
      <c r="E74" s="127"/>
      <c r="F74" s="127"/>
      <c r="G74" s="127"/>
      <c r="H74" s="127"/>
      <c r="I74" s="127"/>
      <c r="J74" s="127"/>
      <c r="K74" s="127"/>
      <c r="L74" s="127"/>
      <c r="M74" s="127"/>
      <c r="N74" s="127"/>
      <c r="O74" s="127"/>
      <c r="P74" s="127"/>
      <c r="Q74" s="127"/>
      <c r="R74" s="127"/>
      <c r="S74" s="127"/>
      <c r="T74" s="127"/>
      <c r="U74" s="127"/>
      <c r="V74" s="127"/>
      <c r="W74" s="127"/>
    </row>
    <row r="75" spans="1:23">
      <c r="A75" s="126"/>
      <c r="B75" s="127"/>
      <c r="C75" s="127"/>
      <c r="D75" s="127"/>
      <c r="E75" s="127"/>
      <c r="F75" s="127"/>
      <c r="G75" s="127"/>
      <c r="H75" s="127"/>
      <c r="I75" s="127"/>
      <c r="J75" s="127"/>
      <c r="K75" s="127"/>
      <c r="L75" s="127"/>
      <c r="M75" s="127"/>
      <c r="N75" s="127"/>
      <c r="O75" s="127"/>
      <c r="P75" s="127"/>
      <c r="Q75" s="127"/>
      <c r="R75" s="127"/>
      <c r="S75" s="127"/>
      <c r="T75" s="127"/>
      <c r="U75" s="127"/>
      <c r="V75" s="127"/>
      <c r="W75" s="127"/>
    </row>
    <row r="76" spans="1:23">
      <c r="A76" s="126"/>
      <c r="B76" s="127"/>
      <c r="C76" s="127"/>
      <c r="D76" s="127"/>
      <c r="E76" s="127"/>
      <c r="F76" s="127"/>
      <c r="G76" s="127"/>
      <c r="H76" s="127"/>
      <c r="I76" s="127"/>
      <c r="J76" s="127"/>
      <c r="K76" s="127"/>
      <c r="L76" s="127"/>
      <c r="M76" s="127"/>
      <c r="N76" s="127"/>
      <c r="O76" s="127"/>
      <c r="P76" s="127"/>
      <c r="Q76" s="127"/>
      <c r="R76" s="127"/>
      <c r="S76" s="127"/>
      <c r="T76" s="127"/>
      <c r="U76" s="127"/>
      <c r="V76" s="127"/>
      <c r="W76" s="127"/>
    </row>
    <row r="77" spans="1:23">
      <c r="A77" s="126"/>
      <c r="B77" s="127"/>
      <c r="C77" s="127"/>
      <c r="D77" s="127"/>
      <c r="E77" s="127"/>
      <c r="F77" s="127"/>
      <c r="G77" s="127"/>
      <c r="H77" s="127"/>
      <c r="I77" s="127"/>
      <c r="J77" s="127"/>
      <c r="K77" s="127"/>
      <c r="L77" s="127"/>
      <c r="M77" s="127"/>
      <c r="N77" s="127"/>
      <c r="O77" s="127"/>
      <c r="P77" s="127"/>
      <c r="Q77" s="127"/>
      <c r="R77" s="127"/>
      <c r="S77" s="127"/>
      <c r="T77" s="127"/>
      <c r="U77" s="127"/>
      <c r="V77" s="127"/>
      <c r="W77" s="127"/>
    </row>
    <row r="78" spans="1:23">
      <c r="A78" s="126"/>
      <c r="B78" s="127"/>
      <c r="C78" s="127"/>
      <c r="D78" s="127"/>
      <c r="E78" s="127"/>
      <c r="F78" s="127"/>
      <c r="G78" s="127"/>
      <c r="H78" s="127"/>
      <c r="I78" s="127"/>
      <c r="J78" s="127"/>
      <c r="K78" s="127"/>
      <c r="L78" s="127"/>
      <c r="M78" s="127"/>
      <c r="N78" s="127"/>
      <c r="O78" s="127"/>
      <c r="P78" s="127"/>
      <c r="Q78" s="127"/>
      <c r="R78" s="127"/>
      <c r="S78" s="127"/>
      <c r="T78" s="127"/>
      <c r="U78" s="127"/>
      <c r="V78" s="127"/>
      <c r="W78" s="127"/>
    </row>
    <row r="79" spans="1:23">
      <c r="A79" s="126"/>
      <c r="B79" s="127"/>
      <c r="C79" s="127"/>
      <c r="D79" s="127"/>
      <c r="E79" s="127"/>
      <c r="F79" s="127"/>
      <c r="G79" s="127"/>
      <c r="H79" s="127"/>
      <c r="I79" s="127"/>
      <c r="J79" s="127"/>
      <c r="K79" s="127"/>
      <c r="L79" s="127"/>
      <c r="M79" s="127"/>
      <c r="N79" s="127"/>
      <c r="O79" s="127"/>
      <c r="P79" s="127"/>
      <c r="Q79" s="127"/>
      <c r="R79" s="127"/>
      <c r="S79" s="127"/>
      <c r="T79" s="127"/>
      <c r="U79" s="127"/>
      <c r="V79" s="127"/>
      <c r="W79" s="127"/>
    </row>
    <row r="80" spans="1:23">
      <c r="A80" s="126"/>
      <c r="B80" s="127"/>
      <c r="C80" s="127"/>
      <c r="D80" s="127"/>
      <c r="E80" s="127"/>
      <c r="F80" s="127"/>
      <c r="G80" s="127"/>
      <c r="H80" s="127"/>
      <c r="I80" s="127"/>
      <c r="J80" s="127"/>
      <c r="K80" s="127"/>
      <c r="L80" s="127"/>
      <c r="M80" s="127"/>
      <c r="N80" s="127"/>
      <c r="O80" s="127"/>
      <c r="P80" s="127"/>
      <c r="Q80" s="127"/>
      <c r="R80" s="127"/>
      <c r="S80" s="127"/>
      <c r="T80" s="127"/>
      <c r="U80" s="127"/>
      <c r="V80" s="127"/>
      <c r="W80" s="127"/>
    </row>
    <row r="81" spans="1:23">
      <c r="A81" s="126"/>
      <c r="B81" s="127"/>
      <c r="C81" s="127"/>
      <c r="D81" s="127"/>
      <c r="E81" s="127"/>
      <c r="F81" s="127"/>
      <c r="G81" s="127"/>
      <c r="H81" s="127"/>
      <c r="I81" s="127"/>
      <c r="J81" s="127"/>
      <c r="K81" s="127"/>
      <c r="L81" s="127"/>
      <c r="M81" s="127"/>
      <c r="N81" s="127"/>
      <c r="O81" s="127"/>
      <c r="P81" s="127"/>
      <c r="Q81" s="127"/>
      <c r="R81" s="127"/>
      <c r="S81" s="127"/>
      <c r="T81" s="127"/>
      <c r="U81" s="127"/>
      <c r="V81" s="127"/>
      <c r="W81" s="127"/>
    </row>
    <row r="82" spans="1:23">
      <c r="A82" s="126"/>
      <c r="B82" s="127"/>
      <c r="C82" s="127"/>
      <c r="D82" s="127"/>
      <c r="E82" s="127"/>
      <c r="F82" s="127"/>
      <c r="G82" s="127"/>
      <c r="H82" s="127"/>
      <c r="I82" s="127"/>
      <c r="J82" s="127"/>
      <c r="K82" s="127"/>
      <c r="L82" s="127"/>
      <c r="M82" s="127"/>
      <c r="N82" s="127"/>
      <c r="O82" s="127"/>
      <c r="P82" s="127"/>
      <c r="Q82" s="127"/>
      <c r="R82" s="127"/>
      <c r="S82" s="127"/>
      <c r="T82" s="127"/>
      <c r="U82" s="127"/>
      <c r="V82" s="127"/>
      <c r="W82" s="127"/>
    </row>
    <row r="83" spans="1:23">
      <c r="A83" s="126"/>
      <c r="B83" s="127"/>
      <c r="C83" s="127"/>
      <c r="D83" s="127"/>
      <c r="E83" s="127"/>
      <c r="F83" s="127"/>
      <c r="G83" s="127"/>
      <c r="H83" s="127"/>
      <c r="I83" s="127"/>
      <c r="J83" s="127"/>
      <c r="K83" s="127"/>
      <c r="L83" s="127"/>
      <c r="M83" s="127"/>
      <c r="N83" s="127"/>
      <c r="O83" s="127"/>
      <c r="P83" s="127"/>
      <c r="Q83" s="127"/>
      <c r="R83" s="127"/>
      <c r="S83" s="127"/>
      <c r="T83" s="127"/>
      <c r="U83" s="127"/>
      <c r="V83" s="127"/>
      <c r="W83" s="127"/>
    </row>
    <row r="84" spans="1:23">
      <c r="A84" s="126"/>
      <c r="B84" s="127"/>
      <c r="C84" s="127"/>
      <c r="D84" s="127"/>
      <c r="E84" s="127"/>
      <c r="F84" s="127"/>
      <c r="G84" s="127"/>
      <c r="H84" s="127"/>
      <c r="I84" s="127"/>
      <c r="J84" s="127"/>
      <c r="K84" s="127"/>
      <c r="L84" s="127"/>
      <c r="M84" s="127"/>
      <c r="N84" s="127"/>
      <c r="O84" s="127"/>
      <c r="P84" s="127"/>
      <c r="Q84" s="127"/>
      <c r="R84" s="127"/>
      <c r="S84" s="127"/>
      <c r="T84" s="127"/>
      <c r="U84" s="127"/>
      <c r="V84" s="127"/>
      <c r="W84" s="127"/>
    </row>
    <row r="85" spans="1:23">
      <c r="A85" s="126"/>
      <c r="B85" s="127"/>
      <c r="C85" s="127"/>
      <c r="D85" s="127"/>
      <c r="E85" s="127"/>
      <c r="F85" s="127"/>
      <c r="G85" s="127"/>
      <c r="H85" s="127"/>
      <c r="I85" s="127"/>
      <c r="J85" s="127"/>
      <c r="K85" s="127"/>
      <c r="L85" s="127"/>
      <c r="M85" s="127"/>
      <c r="N85" s="127"/>
      <c r="O85" s="127"/>
      <c r="P85" s="127"/>
      <c r="Q85" s="127"/>
      <c r="R85" s="127"/>
      <c r="S85" s="127"/>
      <c r="T85" s="127"/>
      <c r="U85" s="127"/>
      <c r="V85" s="127"/>
      <c r="W85" s="127"/>
    </row>
    <row r="86" spans="1:23">
      <c r="A86" s="126"/>
      <c r="B86" s="127"/>
      <c r="C86" s="127"/>
      <c r="D86" s="127"/>
      <c r="E86" s="127"/>
      <c r="F86" s="127"/>
      <c r="G86" s="127"/>
      <c r="H86" s="127"/>
      <c r="I86" s="127"/>
      <c r="J86" s="127"/>
      <c r="K86" s="127"/>
      <c r="L86" s="127"/>
      <c r="M86" s="127"/>
      <c r="N86" s="127"/>
      <c r="O86" s="127"/>
      <c r="P86" s="127"/>
      <c r="Q86" s="127"/>
      <c r="R86" s="127"/>
      <c r="S86" s="127"/>
      <c r="T86" s="127"/>
      <c r="U86" s="127"/>
      <c r="V86" s="127"/>
      <c r="W86" s="127"/>
    </row>
    <row r="87" spans="1:23">
      <c r="A87" s="126"/>
      <c r="B87" s="127"/>
      <c r="C87" s="127"/>
      <c r="D87" s="127"/>
      <c r="E87" s="127"/>
      <c r="F87" s="127"/>
      <c r="G87" s="127"/>
      <c r="H87" s="127"/>
      <c r="I87" s="127"/>
      <c r="J87" s="127"/>
      <c r="K87" s="127"/>
      <c r="L87" s="127"/>
      <c r="M87" s="127"/>
      <c r="N87" s="127"/>
      <c r="O87" s="127"/>
      <c r="P87" s="127"/>
      <c r="Q87" s="127"/>
      <c r="R87" s="127"/>
      <c r="S87" s="127"/>
      <c r="T87" s="127"/>
      <c r="U87" s="127"/>
      <c r="V87" s="127"/>
      <c r="W87" s="127"/>
    </row>
    <row r="88" spans="1:23">
      <c r="A88" s="126"/>
      <c r="B88" s="127"/>
      <c r="C88" s="127"/>
      <c r="D88" s="127"/>
      <c r="E88" s="127"/>
      <c r="F88" s="127"/>
      <c r="G88" s="127"/>
      <c r="H88" s="127"/>
      <c r="I88" s="127"/>
      <c r="J88" s="127"/>
      <c r="K88" s="127"/>
      <c r="L88" s="127"/>
      <c r="M88" s="127"/>
      <c r="N88" s="127"/>
      <c r="O88" s="127"/>
      <c r="P88" s="127"/>
      <c r="Q88" s="127"/>
      <c r="R88" s="127"/>
      <c r="S88" s="127"/>
      <c r="T88" s="127"/>
      <c r="U88" s="127"/>
      <c r="V88" s="127"/>
      <c r="W88" s="127"/>
    </row>
    <row r="89" spans="1:23">
      <c r="A89" s="126"/>
      <c r="B89" s="127"/>
      <c r="C89" s="127"/>
      <c r="D89" s="127"/>
      <c r="E89" s="127"/>
      <c r="F89" s="127"/>
      <c r="G89" s="127"/>
      <c r="H89" s="127"/>
      <c r="I89" s="127"/>
      <c r="J89" s="127"/>
      <c r="K89" s="127"/>
      <c r="L89" s="127"/>
      <c r="M89" s="127"/>
      <c r="N89" s="127"/>
      <c r="O89" s="127"/>
      <c r="P89" s="127"/>
      <c r="Q89" s="127"/>
      <c r="R89" s="127"/>
      <c r="S89" s="127"/>
      <c r="T89" s="127"/>
      <c r="U89" s="127"/>
      <c r="V89" s="127"/>
      <c r="W89" s="127"/>
    </row>
    <row r="90" spans="1:23">
      <c r="A90" s="126"/>
      <c r="B90" s="127"/>
      <c r="C90" s="127"/>
      <c r="D90" s="127"/>
      <c r="E90" s="127"/>
      <c r="F90" s="127"/>
      <c r="G90" s="127"/>
      <c r="H90" s="127"/>
      <c r="I90" s="127"/>
      <c r="J90" s="127"/>
      <c r="K90" s="127"/>
      <c r="L90" s="127"/>
      <c r="M90" s="127"/>
      <c r="N90" s="127"/>
      <c r="O90" s="127"/>
      <c r="P90" s="127"/>
      <c r="Q90" s="127"/>
      <c r="R90" s="127"/>
      <c r="S90" s="127"/>
      <c r="T90" s="127"/>
      <c r="U90" s="127"/>
      <c r="V90" s="127"/>
      <c r="W90" s="127"/>
    </row>
    <row r="91" spans="1:23">
      <c r="A91" s="126"/>
      <c r="B91" s="127"/>
      <c r="C91" s="127"/>
      <c r="D91" s="127"/>
      <c r="E91" s="127"/>
      <c r="F91" s="127"/>
      <c r="G91" s="127"/>
      <c r="H91" s="127"/>
      <c r="I91" s="127"/>
      <c r="J91" s="127"/>
      <c r="K91" s="127"/>
      <c r="L91" s="127"/>
      <c r="M91" s="127"/>
      <c r="N91" s="127"/>
      <c r="O91" s="127"/>
      <c r="P91" s="127"/>
      <c r="Q91" s="127"/>
      <c r="R91" s="127"/>
      <c r="S91" s="127"/>
      <c r="T91" s="127"/>
      <c r="U91" s="127"/>
      <c r="V91" s="127"/>
      <c r="W91" s="127"/>
    </row>
    <row r="92" spans="1:23">
      <c r="A92" s="126"/>
      <c r="B92" s="127"/>
      <c r="C92" s="127"/>
      <c r="D92" s="127"/>
      <c r="E92" s="127"/>
      <c r="F92" s="127"/>
      <c r="G92" s="127"/>
      <c r="H92" s="127"/>
      <c r="I92" s="127"/>
      <c r="J92" s="127"/>
      <c r="K92" s="127"/>
      <c r="L92" s="127"/>
      <c r="M92" s="127"/>
      <c r="N92" s="127"/>
      <c r="O92" s="127"/>
      <c r="P92" s="127"/>
      <c r="Q92" s="127"/>
      <c r="R92" s="127"/>
      <c r="S92" s="127"/>
      <c r="T92" s="127"/>
      <c r="U92" s="127"/>
      <c r="V92" s="127"/>
      <c r="W92" s="127"/>
    </row>
    <row r="93" spans="1:23">
      <c r="A93" s="126"/>
      <c r="B93" s="127"/>
      <c r="C93" s="127"/>
      <c r="D93" s="127"/>
      <c r="E93" s="127"/>
      <c r="F93" s="127"/>
      <c r="G93" s="127"/>
      <c r="H93" s="127"/>
      <c r="I93" s="127"/>
      <c r="J93" s="127"/>
      <c r="K93" s="127"/>
      <c r="L93" s="127"/>
      <c r="M93" s="127"/>
      <c r="N93" s="127"/>
      <c r="O93" s="127"/>
      <c r="P93" s="127"/>
      <c r="Q93" s="127"/>
      <c r="R93" s="127"/>
      <c r="S93" s="127"/>
      <c r="T93" s="127"/>
      <c r="U93" s="127"/>
      <c r="V93" s="127"/>
      <c r="W93" s="127"/>
    </row>
    <row r="94" spans="1:23">
      <c r="A94" s="126"/>
      <c r="B94" s="127"/>
      <c r="C94" s="127"/>
      <c r="D94" s="127"/>
      <c r="E94" s="127"/>
      <c r="F94" s="127"/>
      <c r="G94" s="127"/>
      <c r="H94" s="127"/>
      <c r="I94" s="127"/>
      <c r="J94" s="127"/>
      <c r="K94" s="127"/>
      <c r="L94" s="127"/>
      <c r="M94" s="127"/>
      <c r="N94" s="127"/>
      <c r="O94" s="127"/>
      <c r="P94" s="127"/>
      <c r="Q94" s="127"/>
      <c r="R94" s="127"/>
      <c r="S94" s="127"/>
      <c r="T94" s="127"/>
      <c r="U94" s="127"/>
      <c r="V94" s="127"/>
      <c r="W94" s="127"/>
    </row>
    <row r="95" spans="1:23">
      <c r="A95" s="126"/>
      <c r="B95" s="127"/>
      <c r="C95" s="127"/>
      <c r="D95" s="127"/>
      <c r="E95" s="127"/>
      <c r="F95" s="127"/>
      <c r="G95" s="127"/>
      <c r="H95" s="127"/>
      <c r="I95" s="127"/>
      <c r="J95" s="127"/>
      <c r="K95" s="127"/>
      <c r="L95" s="127"/>
      <c r="M95" s="127"/>
      <c r="N95" s="127"/>
      <c r="O95" s="127"/>
      <c r="P95" s="127"/>
      <c r="Q95" s="127"/>
      <c r="R95" s="127"/>
      <c r="S95" s="127"/>
      <c r="T95" s="127"/>
      <c r="U95" s="127"/>
      <c r="V95" s="127"/>
      <c r="W95" s="127"/>
    </row>
    <row r="96" spans="1:23">
      <c r="A96" s="126"/>
      <c r="B96" s="127"/>
      <c r="C96" s="127"/>
      <c r="D96" s="127"/>
      <c r="E96" s="127"/>
      <c r="F96" s="127"/>
      <c r="G96" s="127"/>
      <c r="H96" s="127"/>
      <c r="I96" s="127"/>
      <c r="J96" s="127"/>
      <c r="K96" s="127"/>
      <c r="L96" s="127"/>
      <c r="M96" s="127"/>
      <c r="N96" s="127"/>
      <c r="O96" s="127"/>
      <c r="P96" s="127"/>
      <c r="Q96" s="127"/>
      <c r="R96" s="127"/>
      <c r="S96" s="127"/>
      <c r="T96" s="127"/>
      <c r="U96" s="127"/>
      <c r="V96" s="127"/>
      <c r="W96" s="127"/>
    </row>
    <row r="97" spans="1:23">
      <c r="A97" s="126"/>
      <c r="B97" s="127"/>
      <c r="C97" s="127"/>
      <c r="D97" s="127"/>
      <c r="E97" s="127"/>
      <c r="F97" s="127"/>
      <c r="G97" s="127"/>
      <c r="H97" s="127"/>
      <c r="I97" s="127"/>
      <c r="J97" s="127"/>
      <c r="K97" s="127"/>
      <c r="L97" s="127"/>
      <c r="M97" s="127"/>
      <c r="N97" s="127"/>
      <c r="O97" s="127"/>
      <c r="P97" s="127"/>
      <c r="Q97" s="127"/>
      <c r="R97" s="127"/>
      <c r="S97" s="127"/>
      <c r="T97" s="127"/>
      <c r="U97" s="127"/>
      <c r="V97" s="127"/>
      <c r="W97" s="127"/>
    </row>
    <row r="98" spans="1:23">
      <c r="A98" s="126"/>
      <c r="B98" s="127"/>
      <c r="C98" s="127"/>
      <c r="D98" s="127"/>
      <c r="E98" s="127"/>
      <c r="F98" s="127"/>
      <c r="G98" s="127"/>
      <c r="H98" s="127"/>
      <c r="I98" s="127"/>
      <c r="J98" s="127"/>
      <c r="K98" s="127"/>
      <c r="L98" s="127"/>
      <c r="M98" s="127"/>
      <c r="N98" s="127"/>
      <c r="O98" s="127"/>
      <c r="P98" s="127"/>
      <c r="Q98" s="127"/>
      <c r="R98" s="127"/>
      <c r="S98" s="127"/>
      <c r="T98" s="127"/>
      <c r="U98" s="127"/>
      <c r="V98" s="127"/>
      <c r="W98" s="127"/>
    </row>
    <row r="99" spans="1:23">
      <c r="A99" s="126"/>
      <c r="B99" s="127"/>
      <c r="C99" s="127"/>
      <c r="D99" s="127"/>
      <c r="E99" s="127"/>
      <c r="F99" s="127"/>
      <c r="G99" s="127"/>
      <c r="H99" s="127"/>
      <c r="I99" s="127"/>
      <c r="J99" s="127"/>
      <c r="K99" s="127"/>
      <c r="L99" s="127"/>
      <c r="M99" s="127"/>
      <c r="N99" s="127"/>
      <c r="O99" s="127"/>
      <c r="P99" s="127"/>
      <c r="Q99" s="127"/>
      <c r="R99" s="127"/>
      <c r="S99" s="127"/>
      <c r="T99" s="127"/>
      <c r="U99" s="127"/>
      <c r="V99" s="127"/>
      <c r="W99" s="127"/>
    </row>
    <row r="100" spans="1:23">
      <c r="A100" s="126"/>
      <c r="B100" s="127"/>
      <c r="C100" s="127"/>
      <c r="D100" s="127"/>
      <c r="E100" s="127"/>
      <c r="F100" s="127"/>
      <c r="G100" s="127"/>
      <c r="H100" s="127"/>
      <c r="I100" s="127"/>
      <c r="J100" s="127"/>
      <c r="K100" s="127"/>
      <c r="L100" s="127"/>
      <c r="M100" s="127"/>
      <c r="N100" s="127"/>
      <c r="O100" s="127"/>
      <c r="P100" s="127"/>
      <c r="Q100" s="127"/>
      <c r="R100" s="127"/>
      <c r="S100" s="127"/>
      <c r="T100" s="127"/>
      <c r="U100" s="127"/>
      <c r="V100" s="127"/>
      <c r="W100" s="127"/>
    </row>
    <row r="101" spans="1:23">
      <c r="A101" s="126"/>
      <c r="B101" s="127"/>
      <c r="C101" s="127"/>
      <c r="D101" s="127"/>
      <c r="E101" s="127"/>
      <c r="F101" s="127"/>
      <c r="G101" s="127"/>
      <c r="H101" s="127"/>
      <c r="I101" s="127"/>
      <c r="J101" s="127"/>
      <c r="K101" s="127"/>
      <c r="L101" s="127"/>
      <c r="M101" s="127"/>
      <c r="N101" s="127"/>
      <c r="O101" s="127"/>
      <c r="P101" s="127"/>
      <c r="Q101" s="127"/>
      <c r="R101" s="127"/>
      <c r="S101" s="127"/>
      <c r="T101" s="127"/>
      <c r="U101" s="127"/>
      <c r="V101" s="127"/>
      <c r="W101" s="127"/>
    </row>
    <row r="102" spans="1:23">
      <c r="A102" s="126"/>
      <c r="B102" s="127"/>
      <c r="C102" s="127"/>
      <c r="D102" s="127"/>
      <c r="E102" s="127"/>
      <c r="F102" s="127"/>
      <c r="G102" s="127"/>
      <c r="H102" s="127"/>
      <c r="I102" s="127"/>
      <c r="J102" s="127"/>
      <c r="K102" s="127"/>
      <c r="L102" s="127"/>
      <c r="M102" s="127"/>
      <c r="N102" s="127"/>
      <c r="O102" s="127"/>
      <c r="P102" s="127"/>
      <c r="Q102" s="127"/>
      <c r="R102" s="127"/>
      <c r="S102" s="127"/>
      <c r="T102" s="127"/>
      <c r="U102" s="127"/>
      <c r="V102" s="127"/>
      <c r="W102" s="127"/>
    </row>
    <row r="103" spans="1:23">
      <c r="A103" s="126"/>
      <c r="B103" s="127"/>
      <c r="C103" s="127"/>
      <c r="D103" s="127"/>
      <c r="E103" s="127"/>
      <c r="F103" s="127"/>
      <c r="G103" s="127"/>
      <c r="H103" s="127"/>
      <c r="I103" s="127"/>
      <c r="J103" s="127"/>
      <c r="K103" s="127"/>
      <c r="L103" s="127"/>
      <c r="M103" s="127"/>
      <c r="N103" s="127"/>
      <c r="O103" s="127"/>
      <c r="P103" s="127"/>
      <c r="Q103" s="127"/>
      <c r="R103" s="127"/>
      <c r="S103" s="127"/>
      <c r="T103" s="127"/>
      <c r="U103" s="127"/>
      <c r="V103" s="127"/>
      <c r="W103" s="127"/>
    </row>
    <row r="104" spans="1:23">
      <c r="A104" s="126"/>
      <c r="B104" s="127"/>
      <c r="C104" s="127"/>
      <c r="D104" s="127"/>
      <c r="E104" s="127"/>
      <c r="F104" s="127"/>
      <c r="G104" s="127"/>
      <c r="H104" s="127"/>
      <c r="I104" s="127"/>
      <c r="J104" s="127"/>
      <c r="K104" s="127"/>
      <c r="L104" s="127"/>
      <c r="M104" s="127"/>
      <c r="N104" s="127"/>
      <c r="O104" s="127"/>
      <c r="P104" s="127"/>
      <c r="Q104" s="127"/>
      <c r="R104" s="127"/>
      <c r="S104" s="127"/>
      <c r="T104" s="127"/>
      <c r="U104" s="127"/>
      <c r="V104" s="127"/>
      <c r="W104" s="127"/>
    </row>
    <row r="105" spans="1:23">
      <c r="A105" s="126"/>
      <c r="B105" s="127"/>
      <c r="C105" s="127"/>
      <c r="D105" s="127"/>
      <c r="E105" s="127"/>
      <c r="F105" s="127"/>
      <c r="G105" s="127"/>
      <c r="H105" s="127"/>
      <c r="I105" s="127"/>
      <c r="J105" s="127"/>
      <c r="K105" s="127"/>
      <c r="L105" s="127"/>
      <c r="M105" s="127"/>
      <c r="N105" s="127"/>
      <c r="O105" s="127"/>
      <c r="P105" s="127"/>
      <c r="Q105" s="127"/>
      <c r="R105" s="127"/>
      <c r="S105" s="127"/>
      <c r="T105" s="127"/>
      <c r="U105" s="127"/>
      <c r="V105" s="127"/>
      <c r="W105" s="127"/>
    </row>
    <row r="106" spans="1:23">
      <c r="A106" s="126"/>
      <c r="B106" s="127"/>
      <c r="C106" s="127"/>
      <c r="D106" s="127"/>
      <c r="E106" s="127"/>
      <c r="F106" s="127"/>
      <c r="G106" s="127"/>
      <c r="H106" s="127"/>
      <c r="I106" s="127"/>
      <c r="J106" s="127"/>
      <c r="K106" s="127"/>
      <c r="L106" s="127"/>
      <c r="M106" s="127"/>
      <c r="N106" s="127"/>
      <c r="O106" s="127"/>
      <c r="P106" s="127"/>
      <c r="Q106" s="127"/>
      <c r="R106" s="127"/>
      <c r="S106" s="127"/>
      <c r="T106" s="127"/>
      <c r="U106" s="127"/>
      <c r="V106" s="127"/>
      <c r="W106" s="127"/>
    </row>
    <row r="107" spans="1:23">
      <c r="A107" s="126"/>
      <c r="B107" s="127"/>
      <c r="C107" s="127"/>
      <c r="D107" s="127"/>
      <c r="E107" s="127"/>
      <c r="F107" s="127"/>
      <c r="G107" s="127"/>
      <c r="H107" s="127"/>
      <c r="I107" s="127"/>
      <c r="J107" s="127"/>
      <c r="K107" s="127"/>
      <c r="L107" s="127"/>
      <c r="M107" s="127"/>
      <c r="N107" s="127"/>
      <c r="O107" s="127"/>
      <c r="P107" s="127"/>
      <c r="Q107" s="127"/>
      <c r="R107" s="127"/>
      <c r="S107" s="127"/>
      <c r="T107" s="127"/>
      <c r="U107" s="127"/>
      <c r="V107" s="127"/>
      <c r="W107" s="127"/>
    </row>
    <row r="108" spans="1:23">
      <c r="A108" s="126"/>
      <c r="B108" s="127"/>
      <c r="C108" s="127"/>
      <c r="D108" s="127"/>
      <c r="E108" s="127"/>
      <c r="F108" s="127"/>
      <c r="G108" s="127"/>
      <c r="H108" s="127"/>
      <c r="I108" s="127"/>
      <c r="J108" s="127"/>
      <c r="K108" s="127"/>
      <c r="L108" s="127"/>
      <c r="M108" s="127"/>
      <c r="N108" s="127"/>
      <c r="O108" s="127"/>
      <c r="P108" s="127"/>
      <c r="Q108" s="127"/>
      <c r="R108" s="127"/>
      <c r="S108" s="127"/>
      <c r="T108" s="127"/>
      <c r="U108" s="127"/>
      <c r="V108" s="127"/>
      <c r="W108" s="127"/>
    </row>
    <row r="109" spans="1:23">
      <c r="A109" s="126"/>
      <c r="B109" s="127"/>
      <c r="C109" s="127"/>
      <c r="D109" s="127"/>
      <c r="E109" s="127"/>
      <c r="F109" s="127"/>
      <c r="G109" s="127"/>
      <c r="H109" s="127"/>
      <c r="I109" s="127"/>
      <c r="J109" s="127"/>
      <c r="K109" s="127"/>
      <c r="L109" s="127"/>
      <c r="M109" s="127"/>
      <c r="N109" s="127"/>
      <c r="O109" s="127"/>
      <c r="P109" s="127"/>
      <c r="Q109" s="127"/>
      <c r="R109" s="127"/>
      <c r="S109" s="127"/>
      <c r="T109" s="127"/>
      <c r="U109" s="127"/>
      <c r="V109" s="127"/>
      <c r="W109" s="127"/>
    </row>
    <row r="110" spans="1:23">
      <c r="A110" s="126"/>
      <c r="B110" s="127"/>
      <c r="C110" s="127"/>
      <c r="D110" s="127"/>
      <c r="E110" s="127"/>
      <c r="F110" s="127"/>
      <c r="G110" s="127"/>
      <c r="H110" s="127"/>
      <c r="I110" s="127"/>
      <c r="J110" s="127"/>
      <c r="K110" s="127"/>
      <c r="L110" s="127"/>
      <c r="M110" s="127"/>
      <c r="N110" s="127"/>
      <c r="O110" s="127"/>
      <c r="P110" s="127"/>
      <c r="Q110" s="127"/>
      <c r="R110" s="127"/>
      <c r="S110" s="127"/>
      <c r="T110" s="127"/>
      <c r="U110" s="127"/>
      <c r="V110" s="127"/>
      <c r="W110" s="127"/>
    </row>
    <row r="111" spans="1:23">
      <c r="A111" s="126"/>
      <c r="B111" s="127"/>
      <c r="C111" s="127"/>
      <c r="D111" s="127"/>
      <c r="E111" s="127"/>
      <c r="F111" s="127"/>
      <c r="G111" s="127"/>
      <c r="H111" s="127"/>
      <c r="I111" s="127"/>
      <c r="J111" s="127"/>
      <c r="K111" s="127"/>
      <c r="L111" s="127"/>
      <c r="M111" s="127"/>
      <c r="N111" s="127"/>
      <c r="O111" s="127"/>
      <c r="P111" s="127"/>
      <c r="Q111" s="127"/>
      <c r="R111" s="127"/>
      <c r="S111" s="127"/>
      <c r="T111" s="127"/>
      <c r="U111" s="127"/>
      <c r="V111" s="127"/>
      <c r="W111" s="127"/>
    </row>
    <row r="112" spans="1:23">
      <c r="A112" s="126"/>
      <c r="B112" s="127"/>
      <c r="C112" s="127"/>
      <c r="D112" s="127"/>
      <c r="E112" s="127"/>
      <c r="F112" s="127"/>
      <c r="G112" s="127"/>
      <c r="H112" s="127"/>
      <c r="I112" s="127"/>
      <c r="J112" s="127"/>
      <c r="K112" s="127"/>
      <c r="L112" s="127"/>
      <c r="M112" s="127"/>
      <c r="N112" s="127"/>
      <c r="O112" s="127"/>
      <c r="P112" s="127"/>
      <c r="Q112" s="127"/>
      <c r="R112" s="127"/>
      <c r="S112" s="127"/>
      <c r="T112" s="127"/>
      <c r="U112" s="127"/>
      <c r="V112" s="127"/>
      <c r="W112" s="127"/>
    </row>
    <row r="113" spans="1:23">
      <c r="A113" s="126"/>
      <c r="B113" s="127"/>
      <c r="C113" s="127"/>
      <c r="D113" s="127"/>
      <c r="E113" s="127"/>
      <c r="F113" s="127"/>
      <c r="G113" s="127"/>
      <c r="H113" s="127"/>
      <c r="I113" s="127"/>
      <c r="J113" s="127"/>
      <c r="K113" s="127"/>
      <c r="L113" s="127"/>
      <c r="M113" s="127"/>
      <c r="N113" s="127"/>
      <c r="O113" s="127"/>
      <c r="P113" s="127"/>
      <c r="Q113" s="127"/>
      <c r="R113" s="127"/>
      <c r="S113" s="127"/>
      <c r="T113" s="127"/>
      <c r="U113" s="127"/>
      <c r="V113" s="127"/>
      <c r="W113" s="127"/>
    </row>
    <row r="114" spans="1:23">
      <c r="A114" s="126"/>
      <c r="B114" s="127"/>
      <c r="C114" s="127"/>
      <c r="D114" s="127"/>
      <c r="E114" s="127"/>
      <c r="F114" s="127"/>
      <c r="G114" s="127"/>
      <c r="H114" s="127"/>
      <c r="I114" s="127"/>
      <c r="J114" s="127"/>
      <c r="K114" s="127"/>
      <c r="L114" s="127"/>
      <c r="M114" s="127"/>
      <c r="N114" s="127"/>
      <c r="O114" s="127"/>
      <c r="P114" s="127"/>
      <c r="Q114" s="127"/>
      <c r="R114" s="127"/>
      <c r="S114" s="127"/>
      <c r="T114" s="127"/>
      <c r="U114" s="127"/>
      <c r="V114" s="127"/>
      <c r="W114" s="127"/>
    </row>
    <row r="115" spans="1:23">
      <c r="A115" s="126"/>
      <c r="B115" s="127"/>
      <c r="C115" s="127"/>
      <c r="D115" s="127"/>
      <c r="E115" s="127"/>
      <c r="F115" s="127"/>
      <c r="G115" s="127"/>
      <c r="H115" s="127"/>
      <c r="I115" s="127"/>
      <c r="J115" s="127"/>
      <c r="K115" s="127"/>
      <c r="L115" s="127"/>
      <c r="M115" s="127"/>
      <c r="N115" s="127"/>
      <c r="O115" s="127"/>
      <c r="P115" s="127"/>
      <c r="Q115" s="127"/>
      <c r="R115" s="127"/>
      <c r="S115" s="127"/>
      <c r="T115" s="127"/>
      <c r="U115" s="127"/>
      <c r="V115" s="127"/>
      <c r="W115" s="127"/>
    </row>
    <row r="116" spans="1:23">
      <c r="A116" s="126"/>
      <c r="B116" s="127"/>
      <c r="C116" s="127"/>
      <c r="D116" s="127"/>
      <c r="E116" s="127"/>
      <c r="F116" s="127"/>
      <c r="G116" s="127"/>
      <c r="H116" s="127"/>
      <c r="I116" s="127"/>
      <c r="J116" s="127"/>
      <c r="K116" s="127"/>
      <c r="L116" s="127"/>
      <c r="M116" s="127"/>
      <c r="N116" s="127"/>
      <c r="O116" s="127"/>
      <c r="P116" s="127"/>
      <c r="Q116" s="127"/>
      <c r="R116" s="127"/>
      <c r="S116" s="127"/>
      <c r="T116" s="127"/>
      <c r="U116" s="127"/>
      <c r="V116" s="127"/>
      <c r="W116" s="127"/>
    </row>
    <row r="117" spans="1:23">
      <c r="A117" s="126"/>
      <c r="B117" s="127"/>
      <c r="C117" s="127"/>
      <c r="D117" s="127"/>
      <c r="E117" s="127"/>
      <c r="F117" s="127"/>
      <c r="G117" s="127"/>
      <c r="H117" s="127"/>
      <c r="I117" s="127"/>
      <c r="J117" s="127"/>
      <c r="K117" s="127"/>
      <c r="L117" s="127"/>
      <c r="M117" s="127"/>
      <c r="N117" s="127"/>
      <c r="O117" s="127"/>
      <c r="P117" s="127"/>
      <c r="Q117" s="127"/>
      <c r="R117" s="127"/>
      <c r="S117" s="127"/>
      <c r="T117" s="127"/>
      <c r="U117" s="127"/>
      <c r="V117" s="127"/>
      <c r="W117" s="127"/>
    </row>
    <row r="118" spans="1:23">
      <c r="A118" s="126"/>
      <c r="B118" s="127"/>
      <c r="C118" s="127"/>
      <c r="D118" s="127"/>
      <c r="E118" s="127"/>
      <c r="F118" s="127"/>
      <c r="G118" s="127"/>
      <c r="H118" s="127"/>
      <c r="I118" s="127"/>
      <c r="J118" s="127"/>
      <c r="K118" s="127"/>
      <c r="L118" s="127"/>
      <c r="M118" s="127"/>
      <c r="N118" s="127"/>
      <c r="O118" s="127"/>
      <c r="P118" s="127"/>
      <c r="Q118" s="127"/>
      <c r="R118" s="127"/>
      <c r="S118" s="127"/>
      <c r="T118" s="127"/>
      <c r="U118" s="127"/>
      <c r="V118" s="127"/>
      <c r="W118" s="127"/>
    </row>
    <row r="119" spans="1:23">
      <c r="A119" s="126"/>
      <c r="B119" s="127"/>
      <c r="C119" s="127"/>
      <c r="D119" s="127"/>
      <c r="E119" s="127"/>
      <c r="F119" s="127"/>
      <c r="G119" s="127"/>
      <c r="H119" s="127"/>
      <c r="I119" s="127"/>
      <c r="J119" s="127"/>
      <c r="K119" s="127"/>
      <c r="L119" s="127"/>
      <c r="M119" s="127"/>
      <c r="N119" s="127"/>
      <c r="O119" s="127"/>
      <c r="P119" s="127"/>
      <c r="Q119" s="127"/>
      <c r="R119" s="127"/>
      <c r="S119" s="127"/>
      <c r="T119" s="127"/>
      <c r="U119" s="127"/>
      <c r="V119" s="127"/>
      <c r="W119" s="127"/>
    </row>
    <row r="120" spans="1:23">
      <c r="A120" s="126"/>
      <c r="B120" s="127"/>
      <c r="C120" s="127"/>
      <c r="D120" s="127"/>
      <c r="E120" s="127"/>
      <c r="F120" s="127"/>
      <c r="G120" s="127"/>
      <c r="H120" s="127"/>
      <c r="I120" s="127"/>
      <c r="J120" s="127"/>
      <c r="K120" s="127"/>
      <c r="L120" s="127"/>
      <c r="M120" s="127"/>
      <c r="N120" s="127"/>
      <c r="O120" s="127"/>
      <c r="P120" s="127"/>
      <c r="Q120" s="127"/>
      <c r="R120" s="127"/>
      <c r="S120" s="127"/>
      <c r="T120" s="127"/>
      <c r="U120" s="127"/>
      <c r="V120" s="127"/>
      <c r="W120" s="127"/>
    </row>
    <row r="121" spans="1:23">
      <c r="A121" s="126"/>
      <c r="B121" s="127"/>
      <c r="C121" s="127"/>
      <c r="D121" s="127"/>
      <c r="E121" s="127"/>
      <c r="F121" s="127"/>
      <c r="G121" s="127"/>
      <c r="H121" s="127"/>
      <c r="I121" s="127"/>
      <c r="J121" s="127"/>
      <c r="K121" s="127"/>
      <c r="L121" s="127"/>
      <c r="M121" s="127"/>
      <c r="N121" s="127"/>
      <c r="O121" s="127"/>
      <c r="P121" s="127"/>
      <c r="Q121" s="127"/>
      <c r="R121" s="127"/>
      <c r="S121" s="127"/>
      <c r="T121" s="127"/>
      <c r="U121" s="127"/>
      <c r="V121" s="127"/>
      <c r="W121" s="127"/>
    </row>
    <row r="122" spans="1:23">
      <c r="A122" s="126"/>
      <c r="B122" s="127"/>
      <c r="C122" s="127"/>
      <c r="D122" s="127"/>
      <c r="E122" s="127"/>
      <c r="F122" s="127"/>
      <c r="G122" s="127"/>
      <c r="H122" s="127"/>
      <c r="I122" s="127"/>
      <c r="J122" s="127"/>
      <c r="K122" s="127"/>
      <c r="L122" s="127"/>
      <c r="M122" s="127"/>
      <c r="N122" s="127"/>
      <c r="O122" s="127"/>
      <c r="P122" s="127"/>
      <c r="Q122" s="127"/>
      <c r="R122" s="127"/>
      <c r="S122" s="127"/>
      <c r="T122" s="127"/>
      <c r="U122" s="127"/>
      <c r="V122" s="127"/>
      <c r="W122" s="127"/>
    </row>
    <row r="123" spans="1:23">
      <c r="A123" s="126"/>
      <c r="B123" s="127"/>
      <c r="C123" s="127"/>
      <c r="D123" s="127"/>
      <c r="E123" s="127"/>
      <c r="F123" s="127"/>
      <c r="G123" s="127"/>
      <c r="H123" s="127"/>
      <c r="I123" s="127"/>
      <c r="J123" s="127"/>
      <c r="K123" s="127"/>
      <c r="L123" s="127"/>
      <c r="M123" s="127"/>
      <c r="N123" s="127"/>
      <c r="O123" s="127"/>
      <c r="P123" s="127"/>
      <c r="Q123" s="127"/>
      <c r="R123" s="127"/>
      <c r="S123" s="127"/>
      <c r="T123" s="127"/>
      <c r="U123" s="127"/>
      <c r="V123" s="127"/>
      <c r="W123" s="127"/>
    </row>
    <row r="124" spans="1:23">
      <c r="A124" s="126"/>
      <c r="B124" s="127"/>
      <c r="C124" s="127"/>
      <c r="D124" s="127"/>
      <c r="E124" s="127"/>
      <c r="F124" s="127"/>
      <c r="G124" s="127"/>
      <c r="H124" s="127"/>
      <c r="I124" s="127"/>
      <c r="J124" s="127"/>
      <c r="K124" s="127"/>
      <c r="L124" s="127"/>
      <c r="M124" s="127"/>
      <c r="N124" s="127"/>
      <c r="O124" s="127"/>
      <c r="P124" s="127"/>
      <c r="Q124" s="127"/>
      <c r="R124" s="127"/>
      <c r="S124" s="127"/>
      <c r="T124" s="127"/>
      <c r="U124" s="127"/>
      <c r="V124" s="127"/>
      <c r="W124" s="127"/>
    </row>
    <row r="125" spans="1:23">
      <c r="A125" s="126"/>
      <c r="B125" s="127"/>
      <c r="C125" s="127"/>
      <c r="D125" s="127"/>
      <c r="E125" s="127"/>
      <c r="F125" s="127"/>
      <c r="G125" s="127"/>
      <c r="H125" s="127"/>
      <c r="I125" s="127"/>
      <c r="J125" s="127"/>
      <c r="K125" s="127"/>
      <c r="L125" s="127"/>
      <c r="M125" s="127"/>
      <c r="N125" s="127"/>
      <c r="O125" s="127"/>
      <c r="P125" s="127"/>
      <c r="Q125" s="127"/>
      <c r="R125" s="127"/>
      <c r="S125" s="127"/>
      <c r="T125" s="127"/>
      <c r="U125" s="127"/>
      <c r="V125" s="127"/>
      <c r="W125" s="127"/>
    </row>
    <row r="126" spans="1:23">
      <c r="A126" s="126"/>
      <c r="B126" s="127"/>
      <c r="C126" s="127"/>
      <c r="D126" s="127"/>
      <c r="E126" s="127"/>
      <c r="F126" s="127"/>
      <c r="G126" s="127"/>
      <c r="H126" s="127"/>
      <c r="I126" s="127"/>
      <c r="J126" s="127"/>
      <c r="K126" s="127"/>
      <c r="L126" s="127"/>
      <c r="M126" s="127"/>
      <c r="N126" s="127"/>
      <c r="O126" s="127"/>
      <c r="P126" s="127"/>
      <c r="Q126" s="127"/>
      <c r="R126" s="127"/>
      <c r="S126" s="127"/>
      <c r="T126" s="127"/>
      <c r="U126" s="127"/>
      <c r="V126" s="127"/>
      <c r="W126" s="127"/>
    </row>
    <row r="127" spans="1:23">
      <c r="A127" s="126"/>
      <c r="B127" s="127"/>
      <c r="C127" s="127"/>
      <c r="D127" s="127"/>
      <c r="E127" s="127"/>
      <c r="F127" s="127"/>
      <c r="G127" s="127"/>
      <c r="H127" s="127"/>
      <c r="I127" s="127"/>
      <c r="J127" s="127"/>
      <c r="K127" s="127"/>
      <c r="L127" s="127"/>
      <c r="M127" s="127"/>
      <c r="N127" s="127"/>
      <c r="O127" s="127"/>
      <c r="P127" s="127"/>
      <c r="Q127" s="127"/>
      <c r="R127" s="127"/>
      <c r="S127" s="127"/>
      <c r="T127" s="127"/>
      <c r="U127" s="127"/>
      <c r="V127" s="127"/>
      <c r="W127" s="127"/>
    </row>
    <row r="128" spans="1:23">
      <c r="A128" s="126"/>
      <c r="B128" s="127"/>
      <c r="C128" s="127"/>
      <c r="D128" s="127"/>
      <c r="E128" s="127"/>
      <c r="F128" s="127"/>
      <c r="G128" s="127"/>
      <c r="H128" s="127"/>
      <c r="I128" s="127"/>
      <c r="J128" s="127"/>
      <c r="K128" s="127"/>
      <c r="L128" s="127"/>
      <c r="M128" s="127"/>
      <c r="N128" s="127"/>
      <c r="O128" s="127"/>
      <c r="P128" s="127"/>
      <c r="Q128" s="127"/>
      <c r="R128" s="127"/>
      <c r="S128" s="127"/>
      <c r="T128" s="127"/>
      <c r="U128" s="127"/>
      <c r="V128" s="127"/>
      <c r="W128" s="127"/>
    </row>
    <row r="129" spans="1:23">
      <c r="A129" s="126"/>
      <c r="B129" s="127"/>
      <c r="C129" s="127"/>
      <c r="D129" s="127"/>
      <c r="E129" s="127"/>
      <c r="F129" s="127"/>
      <c r="G129" s="127"/>
      <c r="H129" s="127"/>
      <c r="I129" s="127"/>
      <c r="J129" s="127"/>
      <c r="K129" s="127"/>
      <c r="L129" s="127"/>
      <c r="M129" s="127"/>
      <c r="N129" s="127"/>
      <c r="O129" s="127"/>
      <c r="P129" s="127"/>
      <c r="Q129" s="127"/>
      <c r="R129" s="127"/>
      <c r="S129" s="127"/>
      <c r="T129" s="127"/>
      <c r="U129" s="127"/>
      <c r="V129" s="127"/>
      <c r="W129" s="127"/>
    </row>
    <row r="130" spans="1:23">
      <c r="A130" s="126"/>
      <c r="B130" s="127"/>
      <c r="C130" s="127"/>
      <c r="D130" s="127"/>
      <c r="E130" s="127"/>
      <c r="F130" s="127"/>
      <c r="G130" s="127"/>
      <c r="H130" s="127"/>
      <c r="I130" s="127"/>
      <c r="J130" s="127"/>
      <c r="K130" s="127"/>
      <c r="L130" s="127"/>
      <c r="M130" s="127"/>
      <c r="N130" s="127"/>
      <c r="O130" s="127"/>
      <c r="P130" s="127"/>
      <c r="Q130" s="127"/>
      <c r="R130" s="127"/>
      <c r="S130" s="127"/>
      <c r="T130" s="127"/>
      <c r="U130" s="127"/>
      <c r="V130" s="127"/>
      <c r="W130" s="127"/>
    </row>
    <row r="131" spans="1:23">
      <c r="A131" s="126"/>
      <c r="B131" s="127"/>
      <c r="C131" s="127"/>
      <c r="D131" s="127"/>
      <c r="E131" s="127"/>
      <c r="F131" s="127"/>
      <c r="G131" s="127"/>
      <c r="H131" s="127"/>
      <c r="I131" s="127"/>
      <c r="J131" s="127"/>
      <c r="K131" s="127"/>
      <c r="L131" s="127"/>
      <c r="M131" s="127"/>
      <c r="N131" s="127"/>
      <c r="O131" s="127"/>
      <c r="P131" s="127"/>
      <c r="Q131" s="127"/>
      <c r="R131" s="127"/>
      <c r="S131" s="127"/>
      <c r="T131" s="127"/>
      <c r="U131" s="127"/>
      <c r="V131" s="127"/>
      <c r="W131" s="127"/>
    </row>
    <row r="132" spans="1:23">
      <c r="A132" s="126"/>
      <c r="B132" s="127"/>
      <c r="C132" s="127"/>
      <c r="D132" s="127"/>
      <c r="E132" s="127"/>
      <c r="F132" s="127"/>
      <c r="G132" s="127"/>
      <c r="H132" s="127"/>
      <c r="I132" s="127"/>
      <c r="J132" s="127"/>
      <c r="K132" s="127"/>
      <c r="L132" s="127"/>
      <c r="M132" s="127"/>
      <c r="N132" s="127"/>
      <c r="O132" s="127"/>
      <c r="P132" s="127"/>
      <c r="Q132" s="127"/>
      <c r="R132" s="127"/>
      <c r="S132" s="127"/>
      <c r="T132" s="127"/>
      <c r="U132" s="127"/>
      <c r="V132" s="127"/>
      <c r="W132" s="127"/>
    </row>
    <row r="133" spans="1:23">
      <c r="A133" s="126"/>
      <c r="B133" s="127"/>
      <c r="C133" s="127"/>
      <c r="D133" s="127"/>
      <c r="E133" s="127"/>
      <c r="F133" s="127"/>
      <c r="G133" s="127"/>
      <c r="H133" s="127"/>
      <c r="I133" s="127"/>
      <c r="J133" s="127"/>
      <c r="K133" s="127"/>
      <c r="L133" s="127"/>
      <c r="M133" s="127"/>
      <c r="N133" s="127"/>
      <c r="O133" s="127"/>
      <c r="P133" s="127"/>
      <c r="Q133" s="127"/>
      <c r="R133" s="127"/>
      <c r="S133" s="127"/>
      <c r="T133" s="127"/>
      <c r="U133" s="127"/>
      <c r="V133" s="127"/>
      <c r="W133" s="127"/>
    </row>
    <row r="134" spans="1:23">
      <c r="A134" s="126"/>
      <c r="B134" s="127"/>
      <c r="C134" s="127"/>
      <c r="D134" s="127"/>
      <c r="E134" s="127"/>
      <c r="F134" s="127"/>
      <c r="G134" s="127"/>
      <c r="H134" s="127"/>
      <c r="I134" s="127"/>
      <c r="J134" s="127"/>
      <c r="K134" s="127"/>
      <c r="L134" s="127"/>
      <c r="M134" s="127"/>
      <c r="N134" s="127"/>
      <c r="O134" s="127"/>
      <c r="P134" s="127"/>
      <c r="Q134" s="127"/>
      <c r="R134" s="127"/>
      <c r="S134" s="127"/>
      <c r="T134" s="127"/>
      <c r="U134" s="127"/>
      <c r="V134" s="127"/>
      <c r="W134" s="127"/>
    </row>
  </sheetData>
  <mergeCells count="25">
    <mergeCell ref="B14:F14"/>
    <mergeCell ref="G14:V14"/>
    <mergeCell ref="B11:F11"/>
    <mergeCell ref="G11:V11"/>
    <mergeCell ref="B12:F12"/>
    <mergeCell ref="G12:V12"/>
    <mergeCell ref="B13:F13"/>
    <mergeCell ref="G13:V13"/>
    <mergeCell ref="P7:Q7"/>
    <mergeCell ref="R7:V7"/>
    <mergeCell ref="B8:I8"/>
    <mergeCell ref="J8:V8"/>
    <mergeCell ref="B9:V9"/>
    <mergeCell ref="B10:F10"/>
    <mergeCell ref="G10:V10"/>
    <mergeCell ref="S3:W3"/>
    <mergeCell ref="B6:F7"/>
    <mergeCell ref="G6:G7"/>
    <mergeCell ref="H6:I6"/>
    <mergeCell ref="J6:N6"/>
    <mergeCell ref="O6:O7"/>
    <mergeCell ref="P6:Q6"/>
    <mergeCell ref="R6:V6"/>
    <mergeCell ref="H7:I7"/>
    <mergeCell ref="J7:N7"/>
  </mergeCells>
  <phoneticPr fontId="3"/>
  <printOptions horizontalCentered="1"/>
  <pageMargins left="0" right="0" top="0.92" bottom="0" header="0.53" footer="0.51181102362204722"/>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63"/>
  <sheetViews>
    <sheetView view="pageBreakPreview" zoomScaleNormal="100" zoomScaleSheetLayoutView="100" workbookViewId="0">
      <selection activeCell="K16" sqref="K16"/>
    </sheetView>
  </sheetViews>
  <sheetFormatPr defaultRowHeight="13.2"/>
  <cols>
    <col min="1" max="1" width="3.59765625" style="108" customWidth="1"/>
    <col min="2" max="29" width="2.3984375" style="108" customWidth="1"/>
    <col min="30" max="30" width="1.5" style="108" customWidth="1"/>
    <col min="31" max="31" width="3.296875" style="108" customWidth="1"/>
    <col min="32" max="38" width="2.3984375" style="108" customWidth="1"/>
    <col min="39" max="256" width="8.796875" style="108"/>
    <col min="257" max="257" width="3.59765625" style="108" customWidth="1"/>
    <col min="258" max="285" width="2.3984375" style="108" customWidth="1"/>
    <col min="286" max="286" width="1.5" style="108" customWidth="1"/>
    <col min="287" max="287" width="3.296875" style="108" customWidth="1"/>
    <col min="288" max="294" width="2.3984375" style="108" customWidth="1"/>
    <col min="295" max="512" width="8.796875" style="108"/>
    <col min="513" max="513" width="3.59765625" style="108" customWidth="1"/>
    <col min="514" max="541" width="2.3984375" style="108" customWidth="1"/>
    <col min="542" max="542" width="1.5" style="108" customWidth="1"/>
    <col min="543" max="543" width="3.296875" style="108" customWidth="1"/>
    <col min="544" max="550" width="2.3984375" style="108" customWidth="1"/>
    <col min="551" max="768" width="8.796875" style="108"/>
    <col min="769" max="769" width="3.59765625" style="108" customWidth="1"/>
    <col min="770" max="797" width="2.3984375" style="108" customWidth="1"/>
    <col min="798" max="798" width="1.5" style="108" customWidth="1"/>
    <col min="799" max="799" width="3.296875" style="108" customWidth="1"/>
    <col min="800" max="806" width="2.3984375" style="108" customWidth="1"/>
    <col min="807" max="1024" width="8.796875" style="108"/>
    <col min="1025" max="1025" width="3.59765625" style="108" customWidth="1"/>
    <col min="1026" max="1053" width="2.3984375" style="108" customWidth="1"/>
    <col min="1054" max="1054" width="1.5" style="108" customWidth="1"/>
    <col min="1055" max="1055" width="3.296875" style="108" customWidth="1"/>
    <col min="1056" max="1062" width="2.3984375" style="108" customWidth="1"/>
    <col min="1063" max="1280" width="8.796875" style="108"/>
    <col min="1281" max="1281" width="3.59765625" style="108" customWidth="1"/>
    <col min="1282" max="1309" width="2.3984375" style="108" customWidth="1"/>
    <col min="1310" max="1310" width="1.5" style="108" customWidth="1"/>
    <col min="1311" max="1311" width="3.296875" style="108" customWidth="1"/>
    <col min="1312" max="1318" width="2.3984375" style="108" customWidth="1"/>
    <col min="1319" max="1536" width="8.796875" style="108"/>
    <col min="1537" max="1537" width="3.59765625" style="108" customWidth="1"/>
    <col min="1538" max="1565" width="2.3984375" style="108" customWidth="1"/>
    <col min="1566" max="1566" width="1.5" style="108" customWidth="1"/>
    <col min="1567" max="1567" width="3.296875" style="108" customWidth="1"/>
    <col min="1568" max="1574" width="2.3984375" style="108" customWidth="1"/>
    <col min="1575" max="1792" width="8.796875" style="108"/>
    <col min="1793" max="1793" width="3.59765625" style="108" customWidth="1"/>
    <col min="1794" max="1821" width="2.3984375" style="108" customWidth="1"/>
    <col min="1822" max="1822" width="1.5" style="108" customWidth="1"/>
    <col min="1823" max="1823" width="3.296875" style="108" customWidth="1"/>
    <col min="1824" max="1830" width="2.3984375" style="108" customWidth="1"/>
    <col min="1831" max="2048" width="8.796875" style="108"/>
    <col min="2049" max="2049" width="3.59765625" style="108" customWidth="1"/>
    <col min="2050" max="2077" width="2.3984375" style="108" customWidth="1"/>
    <col min="2078" max="2078" width="1.5" style="108" customWidth="1"/>
    <col min="2079" max="2079" width="3.296875" style="108" customWidth="1"/>
    <col min="2080" max="2086" width="2.3984375" style="108" customWidth="1"/>
    <col min="2087" max="2304" width="8.796875" style="108"/>
    <col min="2305" max="2305" width="3.59765625" style="108" customWidth="1"/>
    <col min="2306" max="2333" width="2.3984375" style="108" customWidth="1"/>
    <col min="2334" max="2334" width="1.5" style="108" customWidth="1"/>
    <col min="2335" max="2335" width="3.296875" style="108" customWidth="1"/>
    <col min="2336" max="2342" width="2.3984375" style="108" customWidth="1"/>
    <col min="2343" max="2560" width="8.796875" style="108"/>
    <col min="2561" max="2561" width="3.59765625" style="108" customWidth="1"/>
    <col min="2562" max="2589" width="2.3984375" style="108" customWidth="1"/>
    <col min="2590" max="2590" width="1.5" style="108" customWidth="1"/>
    <col min="2591" max="2591" width="3.296875" style="108" customWidth="1"/>
    <col min="2592" max="2598" width="2.3984375" style="108" customWidth="1"/>
    <col min="2599" max="2816" width="8.796875" style="108"/>
    <col min="2817" max="2817" width="3.59765625" style="108" customWidth="1"/>
    <col min="2818" max="2845" width="2.3984375" style="108" customWidth="1"/>
    <col min="2846" max="2846" width="1.5" style="108" customWidth="1"/>
    <col min="2847" max="2847" width="3.296875" style="108" customWidth="1"/>
    <col min="2848" max="2854" width="2.3984375" style="108" customWidth="1"/>
    <col min="2855" max="3072" width="8.796875" style="108"/>
    <col min="3073" max="3073" width="3.59765625" style="108" customWidth="1"/>
    <col min="3074" max="3101" width="2.3984375" style="108" customWidth="1"/>
    <col min="3102" max="3102" width="1.5" style="108" customWidth="1"/>
    <col min="3103" max="3103" width="3.296875" style="108" customWidth="1"/>
    <col min="3104" max="3110" width="2.3984375" style="108" customWidth="1"/>
    <col min="3111" max="3328" width="8.796875" style="108"/>
    <col min="3329" max="3329" width="3.59765625" style="108" customWidth="1"/>
    <col min="3330" max="3357" width="2.3984375" style="108" customWidth="1"/>
    <col min="3358" max="3358" width="1.5" style="108" customWidth="1"/>
    <col min="3359" max="3359" width="3.296875" style="108" customWidth="1"/>
    <col min="3360" max="3366" width="2.3984375" style="108" customWidth="1"/>
    <col min="3367" max="3584" width="8.796875" style="108"/>
    <col min="3585" max="3585" width="3.59765625" style="108" customWidth="1"/>
    <col min="3586" max="3613" width="2.3984375" style="108" customWidth="1"/>
    <col min="3614" max="3614" width="1.5" style="108" customWidth="1"/>
    <col min="3615" max="3615" width="3.296875" style="108" customWidth="1"/>
    <col min="3616" max="3622" width="2.3984375" style="108" customWidth="1"/>
    <col min="3623" max="3840" width="8.796875" style="108"/>
    <col min="3841" max="3841" width="3.59765625" style="108" customWidth="1"/>
    <col min="3842" max="3869" width="2.3984375" style="108" customWidth="1"/>
    <col min="3870" max="3870" width="1.5" style="108" customWidth="1"/>
    <col min="3871" max="3871" width="3.296875" style="108" customWidth="1"/>
    <col min="3872" max="3878" width="2.3984375" style="108" customWidth="1"/>
    <col min="3879" max="4096" width="8.796875" style="108"/>
    <col min="4097" max="4097" width="3.59765625" style="108" customWidth="1"/>
    <col min="4098" max="4125" width="2.3984375" style="108" customWidth="1"/>
    <col min="4126" max="4126" width="1.5" style="108" customWidth="1"/>
    <col min="4127" max="4127" width="3.296875" style="108" customWidth="1"/>
    <col min="4128" max="4134" width="2.3984375" style="108" customWidth="1"/>
    <col min="4135" max="4352" width="8.796875" style="108"/>
    <col min="4353" max="4353" width="3.59765625" style="108" customWidth="1"/>
    <col min="4354" max="4381" width="2.3984375" style="108" customWidth="1"/>
    <col min="4382" max="4382" width="1.5" style="108" customWidth="1"/>
    <col min="4383" max="4383" width="3.296875" style="108" customWidth="1"/>
    <col min="4384" max="4390" width="2.3984375" style="108" customWidth="1"/>
    <col min="4391" max="4608" width="8.796875" style="108"/>
    <col min="4609" max="4609" width="3.59765625" style="108" customWidth="1"/>
    <col min="4610" max="4637" width="2.3984375" style="108" customWidth="1"/>
    <col min="4638" max="4638" width="1.5" style="108" customWidth="1"/>
    <col min="4639" max="4639" width="3.296875" style="108" customWidth="1"/>
    <col min="4640" max="4646" width="2.3984375" style="108" customWidth="1"/>
    <col min="4647" max="4864" width="8.796875" style="108"/>
    <col min="4865" max="4865" width="3.59765625" style="108" customWidth="1"/>
    <col min="4866" max="4893" width="2.3984375" style="108" customWidth="1"/>
    <col min="4894" max="4894" width="1.5" style="108" customWidth="1"/>
    <col min="4895" max="4895" width="3.296875" style="108" customWidth="1"/>
    <col min="4896" max="4902" width="2.3984375" style="108" customWidth="1"/>
    <col min="4903" max="5120" width="8.796875" style="108"/>
    <col min="5121" max="5121" width="3.59765625" style="108" customWidth="1"/>
    <col min="5122" max="5149" width="2.3984375" style="108" customWidth="1"/>
    <col min="5150" max="5150" width="1.5" style="108" customWidth="1"/>
    <col min="5151" max="5151" width="3.296875" style="108" customWidth="1"/>
    <col min="5152" max="5158" width="2.3984375" style="108" customWidth="1"/>
    <col min="5159" max="5376" width="8.796875" style="108"/>
    <col min="5377" max="5377" width="3.59765625" style="108" customWidth="1"/>
    <col min="5378" max="5405" width="2.3984375" style="108" customWidth="1"/>
    <col min="5406" max="5406" width="1.5" style="108" customWidth="1"/>
    <col min="5407" max="5407" width="3.296875" style="108" customWidth="1"/>
    <col min="5408" max="5414" width="2.3984375" style="108" customWidth="1"/>
    <col min="5415" max="5632" width="8.796875" style="108"/>
    <col min="5633" max="5633" width="3.59765625" style="108" customWidth="1"/>
    <col min="5634" max="5661" width="2.3984375" style="108" customWidth="1"/>
    <col min="5662" max="5662" width="1.5" style="108" customWidth="1"/>
    <col min="5663" max="5663" width="3.296875" style="108" customWidth="1"/>
    <col min="5664" max="5670" width="2.3984375" style="108" customWidth="1"/>
    <col min="5671" max="5888" width="8.796875" style="108"/>
    <col min="5889" max="5889" width="3.59765625" style="108" customWidth="1"/>
    <col min="5890" max="5917" width="2.3984375" style="108" customWidth="1"/>
    <col min="5918" max="5918" width="1.5" style="108" customWidth="1"/>
    <col min="5919" max="5919" width="3.296875" style="108" customWidth="1"/>
    <col min="5920" max="5926" width="2.3984375" style="108" customWidth="1"/>
    <col min="5927" max="6144" width="8.796875" style="108"/>
    <col min="6145" max="6145" width="3.59765625" style="108" customWidth="1"/>
    <col min="6146" max="6173" width="2.3984375" style="108" customWidth="1"/>
    <col min="6174" max="6174" width="1.5" style="108" customWidth="1"/>
    <col min="6175" max="6175" width="3.296875" style="108" customWidth="1"/>
    <col min="6176" max="6182" width="2.3984375" style="108" customWidth="1"/>
    <col min="6183" max="6400" width="8.796875" style="108"/>
    <col min="6401" max="6401" width="3.59765625" style="108" customWidth="1"/>
    <col min="6402" max="6429" width="2.3984375" style="108" customWidth="1"/>
    <col min="6430" max="6430" width="1.5" style="108" customWidth="1"/>
    <col min="6431" max="6431" width="3.296875" style="108" customWidth="1"/>
    <col min="6432" max="6438" width="2.3984375" style="108" customWidth="1"/>
    <col min="6439" max="6656" width="8.796875" style="108"/>
    <col min="6657" max="6657" width="3.59765625" style="108" customWidth="1"/>
    <col min="6658" max="6685" width="2.3984375" style="108" customWidth="1"/>
    <col min="6686" max="6686" width="1.5" style="108" customWidth="1"/>
    <col min="6687" max="6687" width="3.296875" style="108" customWidth="1"/>
    <col min="6688" max="6694" width="2.3984375" style="108" customWidth="1"/>
    <col min="6695" max="6912" width="8.796875" style="108"/>
    <col min="6913" max="6913" width="3.59765625" style="108" customWidth="1"/>
    <col min="6914" max="6941" width="2.3984375" style="108" customWidth="1"/>
    <col min="6942" max="6942" width="1.5" style="108" customWidth="1"/>
    <col min="6943" max="6943" width="3.296875" style="108" customWidth="1"/>
    <col min="6944" max="6950" width="2.3984375" style="108" customWidth="1"/>
    <col min="6951" max="7168" width="8.796875" style="108"/>
    <col min="7169" max="7169" width="3.59765625" style="108" customWidth="1"/>
    <col min="7170" max="7197" width="2.3984375" style="108" customWidth="1"/>
    <col min="7198" max="7198" width="1.5" style="108" customWidth="1"/>
    <col min="7199" max="7199" width="3.296875" style="108" customWidth="1"/>
    <col min="7200" max="7206" width="2.3984375" style="108" customWidth="1"/>
    <col min="7207" max="7424" width="8.796875" style="108"/>
    <col min="7425" max="7425" width="3.59765625" style="108" customWidth="1"/>
    <col min="7426" max="7453" width="2.3984375" style="108" customWidth="1"/>
    <col min="7454" max="7454" width="1.5" style="108" customWidth="1"/>
    <col min="7455" max="7455" width="3.296875" style="108" customWidth="1"/>
    <col min="7456" max="7462" width="2.3984375" style="108" customWidth="1"/>
    <col min="7463" max="7680" width="8.796875" style="108"/>
    <col min="7681" max="7681" width="3.59765625" style="108" customWidth="1"/>
    <col min="7682" max="7709" width="2.3984375" style="108" customWidth="1"/>
    <col min="7710" max="7710" width="1.5" style="108" customWidth="1"/>
    <col min="7711" max="7711" width="3.296875" style="108" customWidth="1"/>
    <col min="7712" max="7718" width="2.3984375" style="108" customWidth="1"/>
    <col min="7719" max="7936" width="8.796875" style="108"/>
    <col min="7937" max="7937" width="3.59765625" style="108" customWidth="1"/>
    <col min="7938" max="7965" width="2.3984375" style="108" customWidth="1"/>
    <col min="7966" max="7966" width="1.5" style="108" customWidth="1"/>
    <col min="7967" max="7967" width="3.296875" style="108" customWidth="1"/>
    <col min="7968" max="7974" width="2.3984375" style="108" customWidth="1"/>
    <col min="7975" max="8192" width="8.796875" style="108"/>
    <col min="8193" max="8193" width="3.59765625" style="108" customWidth="1"/>
    <col min="8194" max="8221" width="2.3984375" style="108" customWidth="1"/>
    <col min="8222" max="8222" width="1.5" style="108" customWidth="1"/>
    <col min="8223" max="8223" width="3.296875" style="108" customWidth="1"/>
    <col min="8224" max="8230" width="2.3984375" style="108" customWidth="1"/>
    <col min="8231" max="8448" width="8.796875" style="108"/>
    <col min="8449" max="8449" width="3.59765625" style="108" customWidth="1"/>
    <col min="8450" max="8477" width="2.3984375" style="108" customWidth="1"/>
    <col min="8478" max="8478" width="1.5" style="108" customWidth="1"/>
    <col min="8479" max="8479" width="3.296875" style="108" customWidth="1"/>
    <col min="8480" max="8486" width="2.3984375" style="108" customWidth="1"/>
    <col min="8487" max="8704" width="8.796875" style="108"/>
    <col min="8705" max="8705" width="3.59765625" style="108" customWidth="1"/>
    <col min="8706" max="8733" width="2.3984375" style="108" customWidth="1"/>
    <col min="8734" max="8734" width="1.5" style="108" customWidth="1"/>
    <col min="8735" max="8735" width="3.296875" style="108" customWidth="1"/>
    <col min="8736" max="8742" width="2.3984375" style="108" customWidth="1"/>
    <col min="8743" max="8960" width="8.796875" style="108"/>
    <col min="8961" max="8961" width="3.59765625" style="108" customWidth="1"/>
    <col min="8962" max="8989" width="2.3984375" style="108" customWidth="1"/>
    <col min="8990" max="8990" width="1.5" style="108" customWidth="1"/>
    <col min="8991" max="8991" width="3.296875" style="108" customWidth="1"/>
    <col min="8992" max="8998" width="2.3984375" style="108" customWidth="1"/>
    <col min="8999" max="9216" width="8.796875" style="108"/>
    <col min="9217" max="9217" width="3.59765625" style="108" customWidth="1"/>
    <col min="9218" max="9245" width="2.3984375" style="108" customWidth="1"/>
    <col min="9246" max="9246" width="1.5" style="108" customWidth="1"/>
    <col min="9247" max="9247" width="3.296875" style="108" customWidth="1"/>
    <col min="9248" max="9254" width="2.3984375" style="108" customWidth="1"/>
    <col min="9255" max="9472" width="8.796875" style="108"/>
    <col min="9473" max="9473" width="3.59765625" style="108" customWidth="1"/>
    <col min="9474" max="9501" width="2.3984375" style="108" customWidth="1"/>
    <col min="9502" max="9502" width="1.5" style="108" customWidth="1"/>
    <col min="9503" max="9503" width="3.296875" style="108" customWidth="1"/>
    <col min="9504" max="9510" width="2.3984375" style="108" customWidth="1"/>
    <col min="9511" max="9728" width="8.796875" style="108"/>
    <col min="9729" max="9729" width="3.59765625" style="108" customWidth="1"/>
    <col min="9730" max="9757" width="2.3984375" style="108" customWidth="1"/>
    <col min="9758" max="9758" width="1.5" style="108" customWidth="1"/>
    <col min="9759" max="9759" width="3.296875" style="108" customWidth="1"/>
    <col min="9760" max="9766" width="2.3984375" style="108" customWidth="1"/>
    <col min="9767" max="9984" width="8.796875" style="108"/>
    <col min="9985" max="9985" width="3.59765625" style="108" customWidth="1"/>
    <col min="9986" max="10013" width="2.3984375" style="108" customWidth="1"/>
    <col min="10014" max="10014" width="1.5" style="108" customWidth="1"/>
    <col min="10015" max="10015" width="3.296875" style="108" customWidth="1"/>
    <col min="10016" max="10022" width="2.3984375" style="108" customWidth="1"/>
    <col min="10023" max="10240" width="8.796875" style="108"/>
    <col min="10241" max="10241" width="3.59765625" style="108" customWidth="1"/>
    <col min="10242" max="10269" width="2.3984375" style="108" customWidth="1"/>
    <col min="10270" max="10270" width="1.5" style="108" customWidth="1"/>
    <col min="10271" max="10271" width="3.296875" style="108" customWidth="1"/>
    <col min="10272" max="10278" width="2.3984375" style="108" customWidth="1"/>
    <col min="10279" max="10496" width="8.796875" style="108"/>
    <col min="10497" max="10497" width="3.59765625" style="108" customWidth="1"/>
    <col min="10498" max="10525" width="2.3984375" style="108" customWidth="1"/>
    <col min="10526" max="10526" width="1.5" style="108" customWidth="1"/>
    <col min="10527" max="10527" width="3.296875" style="108" customWidth="1"/>
    <col min="10528" max="10534" width="2.3984375" style="108" customWidth="1"/>
    <col min="10535" max="10752" width="8.796875" style="108"/>
    <col min="10753" max="10753" width="3.59765625" style="108" customWidth="1"/>
    <col min="10754" max="10781" width="2.3984375" style="108" customWidth="1"/>
    <col min="10782" max="10782" width="1.5" style="108" customWidth="1"/>
    <col min="10783" max="10783" width="3.296875" style="108" customWidth="1"/>
    <col min="10784" max="10790" width="2.3984375" style="108" customWidth="1"/>
    <col min="10791" max="11008" width="8.796875" style="108"/>
    <col min="11009" max="11009" width="3.59765625" style="108" customWidth="1"/>
    <col min="11010" max="11037" width="2.3984375" style="108" customWidth="1"/>
    <col min="11038" max="11038" width="1.5" style="108" customWidth="1"/>
    <col min="11039" max="11039" width="3.296875" style="108" customWidth="1"/>
    <col min="11040" max="11046" width="2.3984375" style="108" customWidth="1"/>
    <col min="11047" max="11264" width="8.796875" style="108"/>
    <col min="11265" max="11265" width="3.59765625" style="108" customWidth="1"/>
    <col min="11266" max="11293" width="2.3984375" style="108" customWidth="1"/>
    <col min="11294" max="11294" width="1.5" style="108" customWidth="1"/>
    <col min="11295" max="11295" width="3.296875" style="108" customWidth="1"/>
    <col min="11296" max="11302" width="2.3984375" style="108" customWidth="1"/>
    <col min="11303" max="11520" width="8.796875" style="108"/>
    <col min="11521" max="11521" width="3.59765625" style="108" customWidth="1"/>
    <col min="11522" max="11549" width="2.3984375" style="108" customWidth="1"/>
    <col min="11550" max="11550" width="1.5" style="108" customWidth="1"/>
    <col min="11551" max="11551" width="3.296875" style="108" customWidth="1"/>
    <col min="11552" max="11558" width="2.3984375" style="108" customWidth="1"/>
    <col min="11559" max="11776" width="8.796875" style="108"/>
    <col min="11777" max="11777" width="3.59765625" style="108" customWidth="1"/>
    <col min="11778" max="11805" width="2.3984375" style="108" customWidth="1"/>
    <col min="11806" max="11806" width="1.5" style="108" customWidth="1"/>
    <col min="11807" max="11807" width="3.296875" style="108" customWidth="1"/>
    <col min="11808" max="11814" width="2.3984375" style="108" customWidth="1"/>
    <col min="11815" max="12032" width="8.796875" style="108"/>
    <col min="12033" max="12033" width="3.59765625" style="108" customWidth="1"/>
    <col min="12034" max="12061" width="2.3984375" style="108" customWidth="1"/>
    <col min="12062" max="12062" width="1.5" style="108" customWidth="1"/>
    <col min="12063" max="12063" width="3.296875" style="108" customWidth="1"/>
    <col min="12064" max="12070" width="2.3984375" style="108" customWidth="1"/>
    <col min="12071" max="12288" width="8.796875" style="108"/>
    <col min="12289" max="12289" width="3.59765625" style="108" customWidth="1"/>
    <col min="12290" max="12317" width="2.3984375" style="108" customWidth="1"/>
    <col min="12318" max="12318" width="1.5" style="108" customWidth="1"/>
    <col min="12319" max="12319" width="3.296875" style="108" customWidth="1"/>
    <col min="12320" max="12326" width="2.3984375" style="108" customWidth="1"/>
    <col min="12327" max="12544" width="8.796875" style="108"/>
    <col min="12545" max="12545" width="3.59765625" style="108" customWidth="1"/>
    <col min="12546" max="12573" width="2.3984375" style="108" customWidth="1"/>
    <col min="12574" max="12574" width="1.5" style="108" customWidth="1"/>
    <col min="12575" max="12575" width="3.296875" style="108" customWidth="1"/>
    <col min="12576" max="12582" width="2.3984375" style="108" customWidth="1"/>
    <col min="12583" max="12800" width="8.796875" style="108"/>
    <col min="12801" max="12801" width="3.59765625" style="108" customWidth="1"/>
    <col min="12802" max="12829" width="2.3984375" style="108" customWidth="1"/>
    <col min="12830" max="12830" width="1.5" style="108" customWidth="1"/>
    <col min="12831" max="12831" width="3.296875" style="108" customWidth="1"/>
    <col min="12832" max="12838" width="2.3984375" style="108" customWidth="1"/>
    <col min="12839" max="13056" width="8.796875" style="108"/>
    <col min="13057" max="13057" width="3.59765625" style="108" customWidth="1"/>
    <col min="13058" max="13085" width="2.3984375" style="108" customWidth="1"/>
    <col min="13086" max="13086" width="1.5" style="108" customWidth="1"/>
    <col min="13087" max="13087" width="3.296875" style="108" customWidth="1"/>
    <col min="13088" max="13094" width="2.3984375" style="108" customWidth="1"/>
    <col min="13095" max="13312" width="8.796875" style="108"/>
    <col min="13313" max="13313" width="3.59765625" style="108" customWidth="1"/>
    <col min="13314" max="13341" width="2.3984375" style="108" customWidth="1"/>
    <col min="13342" max="13342" width="1.5" style="108" customWidth="1"/>
    <col min="13343" max="13343" width="3.296875" style="108" customWidth="1"/>
    <col min="13344" max="13350" width="2.3984375" style="108" customWidth="1"/>
    <col min="13351" max="13568" width="8.796875" style="108"/>
    <col min="13569" max="13569" width="3.59765625" style="108" customWidth="1"/>
    <col min="13570" max="13597" width="2.3984375" style="108" customWidth="1"/>
    <col min="13598" max="13598" width="1.5" style="108" customWidth="1"/>
    <col min="13599" max="13599" width="3.296875" style="108" customWidth="1"/>
    <col min="13600" max="13606" width="2.3984375" style="108" customWidth="1"/>
    <col min="13607" max="13824" width="8.796875" style="108"/>
    <col min="13825" max="13825" width="3.59765625" style="108" customWidth="1"/>
    <col min="13826" max="13853" width="2.3984375" style="108" customWidth="1"/>
    <col min="13854" max="13854" width="1.5" style="108" customWidth="1"/>
    <col min="13855" max="13855" width="3.296875" style="108" customWidth="1"/>
    <col min="13856" max="13862" width="2.3984375" style="108" customWidth="1"/>
    <col min="13863" max="14080" width="8.796875" style="108"/>
    <col min="14081" max="14081" width="3.59765625" style="108" customWidth="1"/>
    <col min="14082" max="14109" width="2.3984375" style="108" customWidth="1"/>
    <col min="14110" max="14110" width="1.5" style="108" customWidth="1"/>
    <col min="14111" max="14111" width="3.296875" style="108" customWidth="1"/>
    <col min="14112" max="14118" width="2.3984375" style="108" customWidth="1"/>
    <col min="14119" max="14336" width="8.796875" style="108"/>
    <col min="14337" max="14337" width="3.59765625" style="108" customWidth="1"/>
    <col min="14338" max="14365" width="2.3984375" style="108" customWidth="1"/>
    <col min="14366" max="14366" width="1.5" style="108" customWidth="1"/>
    <col min="14367" max="14367" width="3.296875" style="108" customWidth="1"/>
    <col min="14368" max="14374" width="2.3984375" style="108" customWidth="1"/>
    <col min="14375" max="14592" width="8.796875" style="108"/>
    <col min="14593" max="14593" width="3.59765625" style="108" customWidth="1"/>
    <col min="14594" max="14621" width="2.3984375" style="108" customWidth="1"/>
    <col min="14622" max="14622" width="1.5" style="108" customWidth="1"/>
    <col min="14623" max="14623" width="3.296875" style="108" customWidth="1"/>
    <col min="14624" max="14630" width="2.3984375" style="108" customWidth="1"/>
    <col min="14631" max="14848" width="8.796875" style="108"/>
    <col min="14849" max="14849" width="3.59765625" style="108" customWidth="1"/>
    <col min="14850" max="14877" width="2.3984375" style="108" customWidth="1"/>
    <col min="14878" max="14878" width="1.5" style="108" customWidth="1"/>
    <col min="14879" max="14879" width="3.296875" style="108" customWidth="1"/>
    <col min="14880" max="14886" width="2.3984375" style="108" customWidth="1"/>
    <col min="14887" max="15104" width="8.796875" style="108"/>
    <col min="15105" max="15105" width="3.59765625" style="108" customWidth="1"/>
    <col min="15106" max="15133" width="2.3984375" style="108" customWidth="1"/>
    <col min="15134" max="15134" width="1.5" style="108" customWidth="1"/>
    <col min="15135" max="15135" width="3.296875" style="108" customWidth="1"/>
    <col min="15136" max="15142" width="2.3984375" style="108" customWidth="1"/>
    <col min="15143" max="15360" width="8.796875" style="108"/>
    <col min="15361" max="15361" width="3.59765625" style="108" customWidth="1"/>
    <col min="15362" max="15389" width="2.3984375" style="108" customWidth="1"/>
    <col min="15390" max="15390" width="1.5" style="108" customWidth="1"/>
    <col min="15391" max="15391" width="3.296875" style="108" customWidth="1"/>
    <col min="15392" max="15398" width="2.3984375" style="108" customWidth="1"/>
    <col min="15399" max="15616" width="8.796875" style="108"/>
    <col min="15617" max="15617" width="3.59765625" style="108" customWidth="1"/>
    <col min="15618" max="15645" width="2.3984375" style="108" customWidth="1"/>
    <col min="15646" max="15646" width="1.5" style="108" customWidth="1"/>
    <col min="15647" max="15647" width="3.296875" style="108" customWidth="1"/>
    <col min="15648" max="15654" width="2.3984375" style="108" customWidth="1"/>
    <col min="15655" max="15872" width="8.796875" style="108"/>
    <col min="15873" max="15873" width="3.59765625" style="108" customWidth="1"/>
    <col min="15874" max="15901" width="2.3984375" style="108" customWidth="1"/>
    <col min="15902" max="15902" width="1.5" style="108" customWidth="1"/>
    <col min="15903" max="15903" width="3.296875" style="108" customWidth="1"/>
    <col min="15904" max="15910" width="2.3984375" style="108" customWidth="1"/>
    <col min="15911" max="16128" width="8.796875" style="108"/>
    <col min="16129" max="16129" width="3.59765625" style="108" customWidth="1"/>
    <col min="16130" max="16157" width="2.3984375" style="108" customWidth="1"/>
    <col min="16158" max="16158" width="1.5" style="108" customWidth="1"/>
    <col min="16159" max="16159" width="3.296875" style="108" customWidth="1"/>
    <col min="16160" max="16166" width="2.3984375" style="108" customWidth="1"/>
    <col min="16167" max="16384" width="8.796875" style="108"/>
  </cols>
  <sheetData>
    <row r="2" spans="1:38" ht="24" customHeight="1">
      <c r="A2" s="107" t="s">
        <v>294</v>
      </c>
      <c r="G2" s="589" t="s">
        <v>195</v>
      </c>
      <c r="H2" s="589"/>
      <c r="I2" s="589"/>
      <c r="J2" s="589"/>
      <c r="K2" s="589"/>
      <c r="L2" s="589"/>
      <c r="M2" s="589"/>
      <c r="N2" s="589"/>
      <c r="O2" s="589"/>
      <c r="P2" s="589"/>
      <c r="Q2" s="589"/>
      <c r="R2" s="589"/>
      <c r="S2" s="589"/>
      <c r="T2" s="589"/>
      <c r="U2" s="589"/>
      <c r="V2" s="589"/>
      <c r="W2" s="589"/>
      <c r="X2" s="589"/>
      <c r="Y2" s="589"/>
      <c r="Z2" s="589"/>
      <c r="AA2" s="589"/>
      <c r="AB2" s="589"/>
      <c r="AC2" s="589"/>
      <c r="AD2" s="589"/>
    </row>
    <row r="3" spans="1:38" ht="16.8" thickBot="1">
      <c r="I3" s="590" t="s">
        <v>129</v>
      </c>
      <c r="J3" s="590"/>
      <c r="K3" s="590"/>
      <c r="L3" s="590"/>
      <c r="M3" s="590"/>
      <c r="N3" s="590"/>
      <c r="O3" s="590"/>
      <c r="P3" s="590"/>
      <c r="Q3" s="590"/>
      <c r="R3" s="590"/>
      <c r="S3" s="590"/>
      <c r="T3" s="590"/>
      <c r="U3" s="590"/>
      <c r="V3" s="590"/>
      <c r="W3" s="590"/>
      <c r="X3" s="590"/>
      <c r="Y3" s="590"/>
      <c r="Z3" s="590"/>
      <c r="AA3" s="590"/>
      <c r="AB3" s="590"/>
    </row>
    <row r="4" spans="1:38" ht="26.25" customHeight="1" thickBot="1">
      <c r="D4" s="109"/>
      <c r="E4" s="110"/>
      <c r="F4" s="591" t="s">
        <v>156</v>
      </c>
      <c r="G4" s="591"/>
      <c r="H4" s="591"/>
      <c r="I4" s="591"/>
      <c r="J4" s="591"/>
      <c r="K4" s="591"/>
      <c r="L4" s="591"/>
      <c r="M4" s="591"/>
      <c r="N4" s="591"/>
      <c r="O4" s="591"/>
      <c r="P4" s="591"/>
      <c r="Q4" s="591"/>
      <c r="R4" s="591"/>
      <c r="S4" s="591"/>
      <c r="T4" s="591"/>
      <c r="U4" s="591"/>
      <c r="V4" s="591"/>
      <c r="W4" s="591"/>
      <c r="X4" s="591"/>
      <c r="Y4" s="591"/>
      <c r="Z4" s="591"/>
      <c r="AA4" s="591"/>
      <c r="AB4" s="591"/>
      <c r="AC4" s="591"/>
      <c r="AD4" s="591"/>
      <c r="AE4" s="591"/>
      <c r="AF4" s="110"/>
      <c r="AG4" s="111"/>
    </row>
    <row r="5" spans="1:38" ht="13.5" customHeight="1"/>
    <row r="6" spans="1:38" ht="13.5" customHeight="1">
      <c r="A6" s="108" t="s">
        <v>130</v>
      </c>
    </row>
    <row r="7" spans="1:38" ht="13.5" customHeight="1">
      <c r="A7" s="108" t="s">
        <v>157</v>
      </c>
      <c r="B7" s="445" t="s">
        <v>158</v>
      </c>
      <c r="C7" s="445"/>
      <c r="D7" s="445"/>
      <c r="E7" s="445"/>
      <c r="F7" s="445"/>
      <c r="G7" s="445"/>
      <c r="H7" s="445"/>
      <c r="I7" s="445"/>
      <c r="J7" s="445"/>
      <c r="K7" s="445"/>
      <c r="L7" s="445"/>
      <c r="M7" s="445"/>
      <c r="N7" s="445"/>
      <c r="O7" s="445"/>
      <c r="P7" s="445"/>
      <c r="Q7" s="445"/>
      <c r="R7" s="445"/>
      <c r="S7" s="445"/>
      <c r="T7" s="445"/>
      <c r="U7" s="445"/>
      <c r="V7" s="445"/>
      <c r="W7" s="445"/>
      <c r="X7" s="445"/>
      <c r="Y7" s="445"/>
      <c r="Z7" s="445"/>
      <c r="AA7" s="445"/>
      <c r="AB7" s="445"/>
      <c r="AC7" s="445"/>
      <c r="AD7" s="445"/>
      <c r="AE7" s="445"/>
      <c r="AF7" s="445"/>
      <c r="AG7" s="445"/>
      <c r="AH7" s="445"/>
      <c r="AI7" s="445"/>
      <c r="AJ7" s="445"/>
      <c r="AK7" s="445"/>
      <c r="AL7" s="445"/>
    </row>
    <row r="8" spans="1:38" ht="13.5" customHeight="1">
      <c r="A8" s="108" t="s">
        <v>282</v>
      </c>
      <c r="B8" s="445" t="s">
        <v>159</v>
      </c>
      <c r="C8" s="445"/>
      <c r="D8" s="445"/>
      <c r="E8" s="445"/>
      <c r="F8" s="445"/>
      <c r="G8" s="445"/>
      <c r="H8" s="445"/>
      <c r="I8" s="445"/>
      <c r="J8" s="445"/>
      <c r="K8" s="445"/>
      <c r="L8" s="445"/>
      <c r="M8" s="445"/>
      <c r="N8" s="445"/>
      <c r="O8" s="445"/>
      <c r="P8" s="445"/>
      <c r="Q8" s="445"/>
      <c r="R8" s="445"/>
      <c r="S8" s="445"/>
      <c r="T8" s="445"/>
      <c r="U8" s="445"/>
      <c r="V8" s="445"/>
      <c r="W8" s="445"/>
      <c r="X8" s="445"/>
      <c r="Y8" s="445"/>
      <c r="Z8" s="445"/>
      <c r="AA8" s="445"/>
      <c r="AB8" s="445"/>
      <c r="AC8" s="445"/>
      <c r="AD8" s="445"/>
      <c r="AE8" s="445"/>
      <c r="AF8" s="445"/>
      <c r="AG8" s="445"/>
      <c r="AH8" s="445"/>
      <c r="AI8" s="445"/>
      <c r="AJ8" s="445"/>
      <c r="AK8" s="445"/>
      <c r="AL8" s="445"/>
    </row>
    <row r="9" spans="1:38" ht="13.5" customHeight="1">
      <c r="B9" s="445" t="s">
        <v>131</v>
      </c>
      <c r="C9" s="445"/>
      <c r="D9" s="445"/>
      <c r="E9" s="445"/>
      <c r="F9" s="445"/>
      <c r="G9" s="445"/>
      <c r="H9" s="445"/>
      <c r="I9" s="445"/>
      <c r="J9" s="445"/>
      <c r="K9" s="445"/>
      <c r="L9" s="445"/>
      <c r="M9" s="445"/>
      <c r="N9" s="445"/>
      <c r="O9" s="445"/>
      <c r="P9" s="445"/>
      <c r="Q9" s="445"/>
      <c r="R9" s="445"/>
      <c r="S9" s="445"/>
      <c r="T9" s="445"/>
      <c r="U9" s="445"/>
      <c r="V9" s="445"/>
      <c r="W9" s="445"/>
      <c r="X9" s="445"/>
      <c r="Y9" s="445"/>
      <c r="Z9" s="445"/>
      <c r="AA9" s="445"/>
      <c r="AB9" s="445"/>
      <c r="AC9" s="445"/>
      <c r="AD9" s="445"/>
      <c r="AE9" s="445"/>
      <c r="AF9" s="445"/>
      <c r="AG9" s="445"/>
      <c r="AH9" s="445"/>
      <c r="AI9" s="445"/>
      <c r="AJ9" s="445"/>
      <c r="AK9" s="445"/>
      <c r="AL9" s="445"/>
    </row>
    <row r="10" spans="1:38" ht="13.5" customHeight="1">
      <c r="A10" s="108" t="s">
        <v>283</v>
      </c>
      <c r="B10" s="445" t="s">
        <v>160</v>
      </c>
      <c r="C10" s="445"/>
      <c r="D10" s="445"/>
      <c r="E10" s="445"/>
      <c r="F10" s="445"/>
      <c r="G10" s="445"/>
      <c r="H10" s="445"/>
      <c r="I10" s="445"/>
      <c r="J10" s="445"/>
      <c r="K10" s="445"/>
      <c r="L10" s="445"/>
      <c r="M10" s="445"/>
      <c r="N10" s="445"/>
      <c r="O10" s="445"/>
      <c r="P10" s="445"/>
      <c r="Q10" s="445"/>
      <c r="R10" s="445"/>
      <c r="S10" s="445"/>
      <c r="T10" s="445"/>
      <c r="U10" s="445"/>
      <c r="V10" s="445"/>
      <c r="W10" s="445"/>
      <c r="X10" s="445"/>
      <c r="Y10" s="445"/>
      <c r="Z10" s="445"/>
      <c r="AA10" s="445"/>
      <c r="AB10" s="445"/>
      <c r="AC10" s="445"/>
      <c r="AD10" s="445"/>
      <c r="AE10" s="445"/>
      <c r="AF10" s="445"/>
      <c r="AG10" s="445"/>
      <c r="AH10" s="445"/>
      <c r="AI10" s="445"/>
      <c r="AJ10" s="445"/>
      <c r="AK10" s="445"/>
      <c r="AL10" s="445"/>
    </row>
    <row r="11" spans="1:38" ht="13.5" customHeight="1">
      <c r="B11" s="445" t="s">
        <v>161</v>
      </c>
      <c r="C11" s="445"/>
      <c r="D11" s="445"/>
      <c r="E11" s="445"/>
      <c r="F11" s="445"/>
      <c r="G11" s="445"/>
      <c r="H11" s="445"/>
      <c r="I11" s="445"/>
      <c r="J11" s="445"/>
      <c r="K11" s="445"/>
      <c r="L11" s="445"/>
      <c r="M11" s="445"/>
      <c r="N11" s="445"/>
      <c r="O11" s="445"/>
      <c r="P11" s="445"/>
      <c r="Q11" s="445"/>
      <c r="R11" s="445"/>
      <c r="S11" s="445"/>
      <c r="T11" s="445"/>
      <c r="U11" s="445"/>
      <c r="V11" s="445"/>
      <c r="W11" s="445"/>
      <c r="X11" s="445"/>
      <c r="Y11" s="445"/>
      <c r="Z11" s="445"/>
      <c r="AA11" s="445"/>
      <c r="AB11" s="445"/>
      <c r="AC11" s="445"/>
      <c r="AD11" s="445"/>
      <c r="AE11" s="445"/>
      <c r="AF11" s="445"/>
      <c r="AG11" s="445"/>
      <c r="AH11" s="445"/>
      <c r="AI11" s="445"/>
      <c r="AJ11" s="445"/>
      <c r="AK11" s="445"/>
      <c r="AL11" s="445"/>
    </row>
    <row r="12" spans="1:38" ht="13.5" customHeight="1">
      <c r="A12" s="108" t="s">
        <v>284</v>
      </c>
      <c r="B12" s="445" t="s">
        <v>162</v>
      </c>
      <c r="C12" s="445"/>
      <c r="D12" s="445"/>
      <c r="E12" s="445"/>
      <c r="F12" s="445"/>
      <c r="G12" s="445"/>
      <c r="H12" s="445"/>
      <c r="I12" s="445"/>
      <c r="J12" s="445"/>
      <c r="K12" s="445"/>
      <c r="L12" s="445"/>
      <c r="M12" s="445"/>
      <c r="N12" s="445"/>
      <c r="O12" s="445"/>
      <c r="P12" s="445"/>
      <c r="Q12" s="445"/>
      <c r="R12" s="445"/>
      <c r="S12" s="445"/>
      <c r="T12" s="445"/>
      <c r="U12" s="445"/>
      <c r="V12" s="445"/>
      <c r="W12" s="445"/>
      <c r="X12" s="445"/>
      <c r="Y12" s="445"/>
      <c r="Z12" s="445"/>
      <c r="AA12" s="445"/>
      <c r="AB12" s="445"/>
      <c r="AC12" s="445"/>
      <c r="AD12" s="445"/>
      <c r="AE12" s="445"/>
      <c r="AF12" s="445"/>
      <c r="AG12" s="445"/>
      <c r="AH12" s="445"/>
      <c r="AI12" s="445"/>
      <c r="AJ12" s="445"/>
      <c r="AK12" s="445"/>
      <c r="AL12" s="445"/>
    </row>
    <row r="13" spans="1:38" ht="32.25" customHeight="1" thickBot="1">
      <c r="A13" s="108" t="s">
        <v>285</v>
      </c>
      <c r="B13" s="584" t="s">
        <v>163</v>
      </c>
      <c r="C13" s="584"/>
      <c r="D13" s="584"/>
      <c r="E13" s="584"/>
      <c r="F13" s="584"/>
      <c r="G13" s="584"/>
      <c r="H13" s="584"/>
      <c r="I13" s="584"/>
      <c r="J13" s="584"/>
      <c r="K13" s="584"/>
      <c r="L13" s="584"/>
      <c r="M13" s="584"/>
      <c r="N13" s="584"/>
      <c r="O13" s="584"/>
      <c r="P13" s="584"/>
      <c r="Q13" s="584"/>
      <c r="R13" s="584"/>
      <c r="S13" s="584"/>
      <c r="T13" s="584"/>
      <c r="U13" s="584"/>
      <c r="V13" s="584"/>
      <c r="W13" s="584"/>
      <c r="X13" s="584"/>
      <c r="Y13" s="584"/>
      <c r="Z13" s="584"/>
      <c r="AA13" s="584"/>
      <c r="AB13" s="584"/>
      <c r="AC13" s="584"/>
      <c r="AD13" s="584"/>
      <c r="AE13" s="584"/>
      <c r="AF13" s="584"/>
      <c r="AG13" s="584"/>
      <c r="AH13" s="584"/>
      <c r="AI13" s="584"/>
      <c r="AJ13" s="584"/>
      <c r="AK13" s="584"/>
      <c r="AL13" s="584"/>
    </row>
    <row r="14" spans="1:38" ht="13.5" customHeight="1">
      <c r="A14" s="112" t="s">
        <v>133</v>
      </c>
      <c r="B14" s="585" t="s">
        <v>134</v>
      </c>
      <c r="C14" s="585"/>
      <c r="D14" s="585"/>
      <c r="E14" s="585"/>
      <c r="F14" s="585"/>
      <c r="G14" s="585"/>
      <c r="H14" s="585"/>
      <c r="I14" s="585"/>
      <c r="J14" s="585"/>
      <c r="K14" s="585"/>
      <c r="L14" s="585"/>
      <c r="M14" s="585"/>
      <c r="N14" s="585"/>
      <c r="O14" s="585"/>
      <c r="P14" s="585"/>
      <c r="Q14" s="585"/>
      <c r="R14" s="585"/>
      <c r="S14" s="585"/>
      <c r="T14" s="585"/>
      <c r="U14" s="585"/>
      <c r="V14" s="585"/>
      <c r="W14" s="585"/>
      <c r="X14" s="585"/>
      <c r="Y14" s="585"/>
      <c r="Z14" s="585"/>
      <c r="AA14" s="585"/>
      <c r="AB14" s="585"/>
      <c r="AC14" s="585"/>
      <c r="AD14" s="585"/>
      <c r="AE14" s="585"/>
      <c r="AF14" s="585"/>
      <c r="AG14" s="585"/>
      <c r="AH14" s="585"/>
      <c r="AI14" s="585"/>
      <c r="AJ14" s="585"/>
      <c r="AK14" s="585"/>
      <c r="AL14" s="586"/>
    </row>
    <row r="15" spans="1:38" ht="17.25" customHeight="1" thickBot="1">
      <c r="A15" s="113"/>
      <c r="B15" s="587" t="s">
        <v>164</v>
      </c>
      <c r="C15" s="587"/>
      <c r="D15" s="587"/>
      <c r="E15" s="587"/>
      <c r="F15" s="587"/>
      <c r="G15" s="587"/>
      <c r="H15" s="587"/>
      <c r="I15" s="587"/>
      <c r="J15" s="587"/>
      <c r="K15" s="587"/>
      <c r="L15" s="587"/>
      <c r="M15" s="587"/>
      <c r="N15" s="587"/>
      <c r="O15" s="587"/>
      <c r="P15" s="587"/>
      <c r="Q15" s="587"/>
      <c r="R15" s="587"/>
      <c r="S15" s="587"/>
      <c r="T15" s="587"/>
      <c r="U15" s="587"/>
      <c r="V15" s="587"/>
      <c r="W15" s="587"/>
      <c r="X15" s="587"/>
      <c r="Y15" s="587"/>
      <c r="Z15" s="587"/>
      <c r="AA15" s="587"/>
      <c r="AB15" s="587"/>
      <c r="AC15" s="587"/>
      <c r="AD15" s="587"/>
      <c r="AE15" s="587"/>
      <c r="AF15" s="587"/>
      <c r="AG15" s="587"/>
      <c r="AH15" s="587"/>
      <c r="AI15" s="587"/>
      <c r="AJ15" s="587"/>
      <c r="AK15" s="587"/>
      <c r="AL15" s="588"/>
    </row>
    <row r="16" spans="1:38" ht="13.5" customHeight="1"/>
    <row r="17" spans="1:38" ht="13.5" customHeight="1">
      <c r="A17" s="108" t="s">
        <v>135</v>
      </c>
      <c r="B17" s="445" t="s">
        <v>136</v>
      </c>
      <c r="C17" s="445"/>
      <c r="D17" s="445"/>
      <c r="E17" s="445"/>
      <c r="F17" s="445"/>
      <c r="G17" s="445"/>
      <c r="H17" s="445"/>
      <c r="I17" s="445"/>
      <c r="J17" s="445"/>
      <c r="K17" s="445"/>
      <c r="L17" s="445"/>
      <c r="M17" s="445"/>
      <c r="N17" s="445"/>
      <c r="O17" s="445"/>
      <c r="P17" s="445"/>
      <c r="Q17" s="445"/>
      <c r="R17" s="445"/>
      <c r="S17" s="445"/>
      <c r="T17" s="445"/>
      <c r="U17" s="445"/>
      <c r="V17" s="445"/>
      <c r="W17" s="445"/>
      <c r="X17" s="445"/>
      <c r="Y17" s="445"/>
      <c r="Z17" s="445"/>
      <c r="AA17" s="445"/>
      <c r="AB17" s="445"/>
      <c r="AC17" s="445"/>
      <c r="AD17" s="445"/>
      <c r="AE17" s="445"/>
      <c r="AF17" s="445"/>
      <c r="AG17" s="445"/>
      <c r="AH17" s="445"/>
      <c r="AI17" s="445"/>
      <c r="AJ17" s="445"/>
      <c r="AK17" s="445"/>
      <c r="AL17" s="445"/>
    </row>
    <row r="18" spans="1:38" ht="13.5" customHeight="1" thickBot="1"/>
    <row r="19" spans="1:38" ht="13.5" customHeight="1" thickTop="1">
      <c r="A19" s="571" t="s">
        <v>165</v>
      </c>
      <c r="B19" s="572"/>
      <c r="C19" s="572"/>
      <c r="D19" s="572"/>
      <c r="E19" s="572"/>
      <c r="F19" s="572"/>
      <c r="G19" s="572"/>
      <c r="H19" s="575" t="s">
        <v>286</v>
      </c>
      <c r="I19" s="576"/>
      <c r="J19" s="577"/>
      <c r="K19" s="577"/>
      <c r="L19" s="576" t="s">
        <v>166</v>
      </c>
      <c r="M19" s="576"/>
      <c r="N19" s="114"/>
      <c r="O19" s="114"/>
      <c r="P19" s="114"/>
      <c r="Q19" s="114"/>
      <c r="R19" s="114"/>
      <c r="S19" s="114"/>
      <c r="T19" s="114"/>
      <c r="U19" s="114"/>
      <c r="V19" s="114"/>
      <c r="W19" s="114"/>
      <c r="X19" s="114"/>
      <c r="Y19" s="114"/>
      <c r="Z19" s="114"/>
      <c r="AA19" s="114"/>
      <c r="AB19" s="114"/>
      <c r="AC19" s="115"/>
      <c r="AD19" s="116"/>
      <c r="AE19" s="578" t="s">
        <v>167</v>
      </c>
      <c r="AF19" s="579"/>
      <c r="AG19" s="579"/>
      <c r="AH19" s="579"/>
      <c r="AI19" s="579"/>
      <c r="AJ19" s="579"/>
      <c r="AK19" s="579"/>
      <c r="AL19" s="580"/>
    </row>
    <row r="20" spans="1:38" ht="13.5" customHeight="1" thickBot="1">
      <c r="A20" s="573"/>
      <c r="B20" s="574"/>
      <c r="C20" s="574"/>
      <c r="D20" s="574"/>
      <c r="E20" s="574"/>
      <c r="F20" s="574"/>
      <c r="G20" s="574"/>
      <c r="H20" s="565" t="s">
        <v>139</v>
      </c>
      <c r="I20" s="565"/>
      <c r="J20" s="565" t="s">
        <v>140</v>
      </c>
      <c r="K20" s="565"/>
      <c r="L20" s="565" t="s">
        <v>141</v>
      </c>
      <c r="M20" s="565"/>
      <c r="N20" s="565" t="s">
        <v>142</v>
      </c>
      <c r="O20" s="565"/>
      <c r="P20" s="565" t="s">
        <v>143</v>
      </c>
      <c r="Q20" s="565"/>
      <c r="R20" s="565" t="s">
        <v>144</v>
      </c>
      <c r="S20" s="565"/>
      <c r="T20" s="565" t="s">
        <v>145</v>
      </c>
      <c r="U20" s="565"/>
      <c r="V20" s="565" t="s">
        <v>146</v>
      </c>
      <c r="W20" s="565"/>
      <c r="X20" s="565" t="s">
        <v>147</v>
      </c>
      <c r="Y20" s="565"/>
      <c r="Z20" s="565" t="s">
        <v>148</v>
      </c>
      <c r="AA20" s="565"/>
      <c r="AB20" s="565" t="s">
        <v>149</v>
      </c>
      <c r="AC20" s="566"/>
      <c r="AD20" s="116"/>
      <c r="AE20" s="581"/>
      <c r="AF20" s="582"/>
      <c r="AG20" s="582"/>
      <c r="AH20" s="582"/>
      <c r="AI20" s="582"/>
      <c r="AJ20" s="582"/>
      <c r="AK20" s="582"/>
      <c r="AL20" s="583"/>
    </row>
    <row r="21" spans="1:38" ht="18.75" customHeight="1">
      <c r="A21" s="567" t="s">
        <v>168</v>
      </c>
      <c r="B21" s="570" t="s">
        <v>169</v>
      </c>
      <c r="C21" s="531"/>
      <c r="D21" s="531"/>
      <c r="E21" s="531"/>
      <c r="F21" s="531"/>
      <c r="G21" s="532"/>
      <c r="H21" s="560"/>
      <c r="I21" s="560"/>
      <c r="J21" s="560"/>
      <c r="K21" s="560"/>
      <c r="L21" s="560"/>
      <c r="M21" s="560"/>
      <c r="N21" s="560"/>
      <c r="O21" s="560"/>
      <c r="P21" s="560"/>
      <c r="Q21" s="560"/>
      <c r="R21" s="560"/>
      <c r="S21" s="560"/>
      <c r="T21" s="560"/>
      <c r="U21" s="560"/>
      <c r="V21" s="560"/>
      <c r="W21" s="560"/>
      <c r="X21" s="560"/>
      <c r="Y21" s="560"/>
      <c r="Z21" s="560"/>
      <c r="AA21" s="560"/>
      <c r="AB21" s="560"/>
      <c r="AC21" s="561"/>
      <c r="AD21" s="116"/>
      <c r="AE21" s="562" t="s">
        <v>151</v>
      </c>
      <c r="AF21" s="563"/>
      <c r="AG21" s="563"/>
      <c r="AH21" s="563"/>
      <c r="AI21" s="563"/>
      <c r="AJ21" s="563"/>
      <c r="AK21" s="563"/>
      <c r="AL21" s="564"/>
    </row>
    <row r="22" spans="1:38" ht="20.25" customHeight="1">
      <c r="A22" s="568"/>
      <c r="B22" s="530"/>
      <c r="C22" s="531"/>
      <c r="D22" s="531"/>
      <c r="E22" s="531"/>
      <c r="F22" s="531"/>
      <c r="G22" s="532"/>
      <c r="H22" s="524"/>
      <c r="I22" s="524"/>
      <c r="J22" s="524"/>
      <c r="K22" s="524"/>
      <c r="L22" s="524"/>
      <c r="M22" s="524"/>
      <c r="N22" s="524"/>
      <c r="O22" s="524"/>
      <c r="P22" s="524"/>
      <c r="Q22" s="524"/>
      <c r="R22" s="524"/>
      <c r="S22" s="524"/>
      <c r="T22" s="524"/>
      <c r="U22" s="524"/>
      <c r="V22" s="524"/>
      <c r="W22" s="524"/>
      <c r="X22" s="524"/>
      <c r="Y22" s="524"/>
      <c r="Z22" s="524"/>
      <c r="AA22" s="524"/>
      <c r="AB22" s="524"/>
      <c r="AC22" s="526"/>
      <c r="AD22" s="116"/>
      <c r="AE22" s="562" t="s">
        <v>152</v>
      </c>
      <c r="AF22" s="563"/>
      <c r="AG22" s="563"/>
      <c r="AH22" s="563"/>
      <c r="AI22" s="563"/>
      <c r="AJ22" s="563"/>
      <c r="AK22" s="563"/>
      <c r="AL22" s="564"/>
    </row>
    <row r="23" spans="1:38" ht="13.5" customHeight="1">
      <c r="A23" s="568"/>
      <c r="B23" s="530" t="s">
        <v>170</v>
      </c>
      <c r="C23" s="531"/>
      <c r="D23" s="531"/>
      <c r="E23" s="531"/>
      <c r="F23" s="531"/>
      <c r="G23" s="532"/>
      <c r="H23" s="501">
        <f>H21*(1/2)</f>
        <v>0</v>
      </c>
      <c r="I23" s="501"/>
      <c r="J23" s="501">
        <f>J21*(1/2)</f>
        <v>0</v>
      </c>
      <c r="K23" s="501"/>
      <c r="L23" s="501">
        <f>L21*(1/2)</f>
        <v>0</v>
      </c>
      <c r="M23" s="501"/>
      <c r="N23" s="501">
        <f>N21*(1/2)</f>
        <v>0</v>
      </c>
      <c r="O23" s="501"/>
      <c r="P23" s="501">
        <f>P21*(1/2)</f>
        <v>0</v>
      </c>
      <c r="Q23" s="501"/>
      <c r="R23" s="501">
        <f>R21*(1/2)</f>
        <v>0</v>
      </c>
      <c r="S23" s="501"/>
      <c r="T23" s="501">
        <f>T21*(1/2)</f>
        <v>0</v>
      </c>
      <c r="U23" s="501"/>
      <c r="V23" s="501">
        <f>V21*(1/2)</f>
        <v>0</v>
      </c>
      <c r="W23" s="501"/>
      <c r="X23" s="501">
        <f>X21*(1/2)</f>
        <v>0</v>
      </c>
      <c r="Y23" s="501"/>
      <c r="Z23" s="501">
        <f>Z21*(1/2)</f>
        <v>0</v>
      </c>
      <c r="AA23" s="501"/>
      <c r="AB23" s="501">
        <f>AB21*(1/2)</f>
        <v>0</v>
      </c>
      <c r="AC23" s="520"/>
      <c r="AD23" s="116"/>
      <c r="AE23" s="562" t="s">
        <v>171</v>
      </c>
      <c r="AF23" s="563"/>
      <c r="AG23" s="563"/>
      <c r="AH23" s="563"/>
      <c r="AI23" s="563"/>
      <c r="AJ23" s="563"/>
      <c r="AK23" s="563"/>
      <c r="AL23" s="564"/>
    </row>
    <row r="24" spans="1:38" ht="13.5" customHeight="1">
      <c r="A24" s="568"/>
      <c r="B24" s="533"/>
      <c r="C24" s="534"/>
      <c r="D24" s="534"/>
      <c r="E24" s="534"/>
      <c r="F24" s="534"/>
      <c r="G24" s="535"/>
      <c r="H24" s="501"/>
      <c r="I24" s="501"/>
      <c r="J24" s="501"/>
      <c r="K24" s="501"/>
      <c r="L24" s="501"/>
      <c r="M24" s="501"/>
      <c r="N24" s="501"/>
      <c r="O24" s="501"/>
      <c r="P24" s="501"/>
      <c r="Q24" s="501"/>
      <c r="R24" s="501"/>
      <c r="S24" s="501"/>
      <c r="T24" s="501"/>
      <c r="U24" s="501"/>
      <c r="V24" s="501"/>
      <c r="W24" s="501"/>
      <c r="X24" s="501"/>
      <c r="Y24" s="501"/>
      <c r="Z24" s="501"/>
      <c r="AA24" s="501"/>
      <c r="AB24" s="501"/>
      <c r="AC24" s="520"/>
      <c r="AD24" s="116"/>
      <c r="AE24" s="549" t="s">
        <v>172</v>
      </c>
      <c r="AF24" s="550"/>
      <c r="AG24" s="550"/>
      <c r="AH24" s="550"/>
      <c r="AI24" s="550"/>
      <c r="AJ24" s="550"/>
      <c r="AK24" s="550"/>
      <c r="AL24" s="551"/>
    </row>
    <row r="25" spans="1:38" ht="16.5" customHeight="1">
      <c r="A25" s="568"/>
      <c r="B25" s="557" t="s">
        <v>173</v>
      </c>
      <c r="C25" s="529"/>
      <c r="D25" s="529"/>
      <c r="E25" s="529"/>
      <c r="F25" s="529"/>
      <c r="G25" s="546"/>
      <c r="H25" s="548"/>
      <c r="I25" s="548"/>
      <c r="J25" s="548"/>
      <c r="K25" s="548"/>
      <c r="L25" s="548"/>
      <c r="M25" s="548"/>
      <c r="N25" s="548"/>
      <c r="O25" s="548"/>
      <c r="P25" s="548"/>
      <c r="Q25" s="548"/>
      <c r="R25" s="548"/>
      <c r="S25" s="548"/>
      <c r="T25" s="548"/>
      <c r="U25" s="548"/>
      <c r="V25" s="548"/>
      <c r="W25" s="548"/>
      <c r="X25" s="548"/>
      <c r="Y25" s="548"/>
      <c r="Z25" s="524"/>
      <c r="AA25" s="524"/>
      <c r="AB25" s="524"/>
      <c r="AC25" s="526"/>
      <c r="AD25" s="116"/>
      <c r="AE25" s="549"/>
      <c r="AF25" s="550"/>
      <c r="AG25" s="550"/>
      <c r="AH25" s="550"/>
      <c r="AI25" s="550"/>
      <c r="AJ25" s="550"/>
      <c r="AK25" s="550"/>
      <c r="AL25" s="551"/>
    </row>
    <row r="26" spans="1:38" ht="15.75" customHeight="1">
      <c r="A26" s="568"/>
      <c r="B26" s="530"/>
      <c r="C26" s="531"/>
      <c r="D26" s="531"/>
      <c r="E26" s="531"/>
      <c r="F26" s="531"/>
      <c r="G26" s="532"/>
      <c r="H26" s="548"/>
      <c r="I26" s="548"/>
      <c r="J26" s="548"/>
      <c r="K26" s="548"/>
      <c r="L26" s="548"/>
      <c r="M26" s="548"/>
      <c r="N26" s="548"/>
      <c r="O26" s="548"/>
      <c r="P26" s="548"/>
      <c r="Q26" s="548"/>
      <c r="R26" s="548"/>
      <c r="S26" s="548"/>
      <c r="T26" s="548"/>
      <c r="U26" s="548"/>
      <c r="V26" s="548"/>
      <c r="W26" s="548"/>
      <c r="X26" s="548"/>
      <c r="Y26" s="548"/>
      <c r="Z26" s="524"/>
      <c r="AA26" s="524"/>
      <c r="AB26" s="524"/>
      <c r="AC26" s="526"/>
      <c r="AD26" s="116"/>
      <c r="AE26" s="549" t="s">
        <v>287</v>
      </c>
      <c r="AF26" s="550"/>
      <c r="AG26" s="550"/>
      <c r="AH26" s="550"/>
      <c r="AI26" s="550"/>
      <c r="AJ26" s="550"/>
      <c r="AK26" s="550"/>
      <c r="AL26" s="551"/>
    </row>
    <row r="27" spans="1:38" ht="13.5" customHeight="1">
      <c r="A27" s="568"/>
      <c r="B27" s="530" t="s">
        <v>174</v>
      </c>
      <c r="C27" s="531"/>
      <c r="D27" s="531"/>
      <c r="E27" s="531"/>
      <c r="F27" s="531"/>
      <c r="G27" s="532"/>
      <c r="H27" s="501">
        <f>H25*(3/4)</f>
        <v>0</v>
      </c>
      <c r="I27" s="501"/>
      <c r="J27" s="501">
        <f>J25*(3/4)</f>
        <v>0</v>
      </c>
      <c r="K27" s="501"/>
      <c r="L27" s="501">
        <f>L25*(3/4)</f>
        <v>0</v>
      </c>
      <c r="M27" s="501"/>
      <c r="N27" s="501">
        <f>N25*(3/4)</f>
        <v>0</v>
      </c>
      <c r="O27" s="501"/>
      <c r="P27" s="501">
        <f>P25*(3/4)</f>
        <v>0</v>
      </c>
      <c r="Q27" s="501"/>
      <c r="R27" s="501">
        <f>R25*(3/4)</f>
        <v>0</v>
      </c>
      <c r="S27" s="501"/>
      <c r="T27" s="501">
        <f>T25*(3/4)</f>
        <v>0</v>
      </c>
      <c r="U27" s="501"/>
      <c r="V27" s="501">
        <f>V25*(3/4)</f>
        <v>0</v>
      </c>
      <c r="W27" s="501"/>
      <c r="X27" s="501">
        <f>X25*(3/4)</f>
        <v>0</v>
      </c>
      <c r="Y27" s="501"/>
      <c r="Z27" s="501">
        <f>Z25*(3/4)</f>
        <v>0</v>
      </c>
      <c r="AA27" s="501"/>
      <c r="AB27" s="501">
        <f>AB25*(3/4)</f>
        <v>0</v>
      </c>
      <c r="AC27" s="520"/>
      <c r="AD27" s="116"/>
      <c r="AE27" s="549"/>
      <c r="AF27" s="550"/>
      <c r="AG27" s="550"/>
      <c r="AH27" s="550"/>
      <c r="AI27" s="550"/>
      <c r="AJ27" s="550"/>
      <c r="AK27" s="550"/>
      <c r="AL27" s="551"/>
    </row>
    <row r="28" spans="1:38" ht="13.5" customHeight="1">
      <c r="A28" s="568"/>
      <c r="B28" s="533"/>
      <c r="C28" s="534"/>
      <c r="D28" s="534"/>
      <c r="E28" s="534"/>
      <c r="F28" s="534"/>
      <c r="G28" s="535"/>
      <c r="H28" s="501"/>
      <c r="I28" s="501"/>
      <c r="J28" s="501"/>
      <c r="K28" s="501"/>
      <c r="L28" s="501"/>
      <c r="M28" s="501"/>
      <c r="N28" s="501"/>
      <c r="O28" s="501"/>
      <c r="P28" s="501"/>
      <c r="Q28" s="501"/>
      <c r="R28" s="501"/>
      <c r="S28" s="501"/>
      <c r="T28" s="501"/>
      <c r="U28" s="501"/>
      <c r="V28" s="501"/>
      <c r="W28" s="501"/>
      <c r="X28" s="501"/>
      <c r="Y28" s="501"/>
      <c r="Z28" s="501"/>
      <c r="AA28" s="501"/>
      <c r="AB28" s="501"/>
      <c r="AC28" s="520"/>
      <c r="AD28" s="116"/>
      <c r="AE28" s="552" t="s">
        <v>175</v>
      </c>
      <c r="AF28" s="539"/>
      <c r="AG28" s="539"/>
      <c r="AH28" s="539"/>
      <c r="AI28" s="539"/>
      <c r="AJ28" s="539"/>
      <c r="AK28" s="539"/>
      <c r="AL28" s="553"/>
    </row>
    <row r="29" spans="1:38" ht="16.5" customHeight="1" thickBot="1">
      <c r="A29" s="568"/>
      <c r="B29" s="557" t="s">
        <v>176</v>
      </c>
      <c r="C29" s="529"/>
      <c r="D29" s="529"/>
      <c r="E29" s="529"/>
      <c r="F29" s="529"/>
      <c r="G29" s="529"/>
      <c r="H29" s="524"/>
      <c r="I29" s="524"/>
      <c r="J29" s="524"/>
      <c r="K29" s="524"/>
      <c r="L29" s="524"/>
      <c r="M29" s="524"/>
      <c r="N29" s="524"/>
      <c r="O29" s="524"/>
      <c r="P29" s="524"/>
      <c r="Q29" s="524"/>
      <c r="R29" s="524"/>
      <c r="S29" s="524"/>
      <c r="T29" s="524"/>
      <c r="U29" s="524"/>
      <c r="V29" s="524"/>
      <c r="W29" s="524"/>
      <c r="X29" s="524"/>
      <c r="Y29" s="524"/>
      <c r="Z29" s="524"/>
      <c r="AA29" s="524"/>
      <c r="AB29" s="524"/>
      <c r="AC29" s="526"/>
      <c r="AD29" s="116"/>
      <c r="AE29" s="554"/>
      <c r="AF29" s="555"/>
      <c r="AG29" s="555"/>
      <c r="AH29" s="555"/>
      <c r="AI29" s="555"/>
      <c r="AJ29" s="555"/>
      <c r="AK29" s="555"/>
      <c r="AL29" s="556"/>
    </row>
    <row r="30" spans="1:38" ht="16.5" customHeight="1" thickTop="1" thickBot="1">
      <c r="A30" s="569"/>
      <c r="B30" s="558"/>
      <c r="C30" s="559"/>
      <c r="D30" s="559"/>
      <c r="E30" s="559"/>
      <c r="F30" s="559"/>
      <c r="G30" s="559"/>
      <c r="H30" s="537"/>
      <c r="I30" s="537"/>
      <c r="J30" s="537"/>
      <c r="K30" s="537"/>
      <c r="L30" s="537"/>
      <c r="M30" s="537"/>
      <c r="N30" s="537"/>
      <c r="O30" s="537"/>
      <c r="P30" s="537"/>
      <c r="Q30" s="537"/>
      <c r="R30" s="537"/>
      <c r="S30" s="537"/>
      <c r="T30" s="537"/>
      <c r="U30" s="537"/>
      <c r="V30" s="537"/>
      <c r="W30" s="537"/>
      <c r="X30" s="537"/>
      <c r="Y30" s="537"/>
      <c r="Z30" s="537"/>
      <c r="AA30" s="537"/>
      <c r="AB30" s="537"/>
      <c r="AC30" s="538"/>
      <c r="AD30" s="116"/>
      <c r="AE30" s="539"/>
      <c r="AF30" s="539"/>
      <c r="AG30" s="539"/>
      <c r="AH30" s="539"/>
      <c r="AI30" s="539"/>
      <c r="AJ30" s="539"/>
      <c r="AK30" s="539"/>
      <c r="AL30" s="539"/>
    </row>
    <row r="31" spans="1:38" ht="13.5" customHeight="1">
      <c r="A31" s="540" t="s">
        <v>177</v>
      </c>
      <c r="B31" s="543" t="s">
        <v>178</v>
      </c>
      <c r="C31" s="544"/>
      <c r="D31" s="544"/>
      <c r="E31" s="544"/>
      <c r="F31" s="544"/>
      <c r="G31" s="545"/>
      <c r="H31" s="536"/>
      <c r="I31" s="536"/>
      <c r="J31" s="536"/>
      <c r="K31" s="536"/>
      <c r="L31" s="536"/>
      <c r="M31" s="536"/>
      <c r="N31" s="536"/>
      <c r="O31" s="536"/>
      <c r="P31" s="536"/>
      <c r="Q31" s="536"/>
      <c r="R31" s="536"/>
      <c r="S31" s="536"/>
      <c r="T31" s="536"/>
      <c r="U31" s="536"/>
      <c r="V31" s="536"/>
      <c r="W31" s="536"/>
      <c r="X31" s="536"/>
      <c r="Y31" s="536"/>
      <c r="Z31" s="536"/>
      <c r="AA31" s="536"/>
      <c r="AB31" s="536"/>
      <c r="AC31" s="547"/>
      <c r="AD31" s="116"/>
      <c r="AE31" s="539"/>
      <c r="AF31" s="539"/>
      <c r="AG31" s="539"/>
      <c r="AH31" s="539"/>
      <c r="AI31" s="539"/>
      <c r="AJ31" s="539"/>
      <c r="AK31" s="539"/>
      <c r="AL31" s="539"/>
    </row>
    <row r="32" spans="1:38" ht="13.5" customHeight="1">
      <c r="A32" s="541"/>
      <c r="B32" s="530"/>
      <c r="C32" s="531"/>
      <c r="D32" s="531"/>
      <c r="E32" s="531"/>
      <c r="F32" s="531"/>
      <c r="G32" s="532"/>
      <c r="H32" s="524"/>
      <c r="I32" s="524"/>
      <c r="J32" s="524"/>
      <c r="K32" s="524"/>
      <c r="L32" s="524"/>
      <c r="M32" s="524"/>
      <c r="N32" s="524"/>
      <c r="O32" s="524"/>
      <c r="P32" s="524"/>
      <c r="Q32" s="524"/>
      <c r="R32" s="524"/>
      <c r="S32" s="524"/>
      <c r="T32" s="524"/>
      <c r="U32" s="524"/>
      <c r="V32" s="524"/>
      <c r="W32" s="524"/>
      <c r="X32" s="524"/>
      <c r="Y32" s="524"/>
      <c r="Z32" s="524"/>
      <c r="AA32" s="524"/>
      <c r="AB32" s="524"/>
      <c r="AC32" s="526"/>
      <c r="AD32" s="116"/>
      <c r="AE32" s="116"/>
      <c r="AF32" s="116"/>
      <c r="AG32" s="116"/>
      <c r="AH32" s="116"/>
      <c r="AI32" s="116"/>
      <c r="AJ32" s="116"/>
      <c r="AK32" s="116"/>
    </row>
    <row r="33" spans="1:38" ht="13.5" customHeight="1">
      <c r="A33" s="541"/>
      <c r="B33" s="530" t="s">
        <v>170</v>
      </c>
      <c r="C33" s="531"/>
      <c r="D33" s="531"/>
      <c r="E33" s="531"/>
      <c r="F33" s="531"/>
      <c r="G33" s="532"/>
      <c r="H33" s="501">
        <f>H31*(1/2)</f>
        <v>0</v>
      </c>
      <c r="I33" s="501"/>
      <c r="J33" s="501">
        <f>J31*(1/2)</f>
        <v>0</v>
      </c>
      <c r="K33" s="501"/>
      <c r="L33" s="501">
        <f>L31*(1/2)</f>
        <v>0</v>
      </c>
      <c r="M33" s="501"/>
      <c r="N33" s="501">
        <f>N31*(1/2)</f>
        <v>0</v>
      </c>
      <c r="O33" s="501"/>
      <c r="P33" s="501">
        <f>P31*(1/2)</f>
        <v>0</v>
      </c>
      <c r="Q33" s="501"/>
      <c r="R33" s="501">
        <f>R31*(1/2)</f>
        <v>0</v>
      </c>
      <c r="S33" s="501"/>
      <c r="T33" s="501">
        <f>T31*(1/2)</f>
        <v>0</v>
      </c>
      <c r="U33" s="501"/>
      <c r="V33" s="501">
        <f>V31*(1/2)</f>
        <v>0</v>
      </c>
      <c r="W33" s="501"/>
      <c r="X33" s="501">
        <f>X31*(1/2)</f>
        <v>0</v>
      </c>
      <c r="Y33" s="501"/>
      <c r="Z33" s="501">
        <f>Z31*(1/2)</f>
        <v>0</v>
      </c>
      <c r="AA33" s="501"/>
      <c r="AB33" s="501">
        <f>AB31*(1/2)</f>
        <v>0</v>
      </c>
      <c r="AC33" s="520"/>
      <c r="AD33" s="116"/>
      <c r="AE33" s="116"/>
      <c r="AF33" s="116"/>
      <c r="AG33" s="116"/>
      <c r="AH33" s="116"/>
      <c r="AI33" s="116"/>
      <c r="AJ33" s="116"/>
      <c r="AK33" s="116"/>
    </row>
    <row r="34" spans="1:38" ht="13.5" customHeight="1">
      <c r="A34" s="541"/>
      <c r="B34" s="533"/>
      <c r="C34" s="534"/>
      <c r="D34" s="534"/>
      <c r="E34" s="534"/>
      <c r="F34" s="534"/>
      <c r="G34" s="535"/>
      <c r="H34" s="501"/>
      <c r="I34" s="501"/>
      <c r="J34" s="501"/>
      <c r="K34" s="501"/>
      <c r="L34" s="501"/>
      <c r="M34" s="501"/>
      <c r="N34" s="501"/>
      <c r="O34" s="501"/>
      <c r="P34" s="501"/>
      <c r="Q34" s="501"/>
      <c r="R34" s="501"/>
      <c r="S34" s="501"/>
      <c r="T34" s="501"/>
      <c r="U34" s="501"/>
      <c r="V34" s="501"/>
      <c r="W34" s="501"/>
      <c r="X34" s="501"/>
      <c r="Y34" s="501"/>
      <c r="Z34" s="501"/>
      <c r="AA34" s="501"/>
      <c r="AB34" s="501"/>
      <c r="AC34" s="520"/>
      <c r="AD34" s="116"/>
      <c r="AE34" s="116"/>
      <c r="AF34" s="116"/>
      <c r="AG34" s="116"/>
      <c r="AH34" s="116"/>
      <c r="AI34" s="116"/>
      <c r="AJ34" s="116"/>
      <c r="AK34" s="116"/>
    </row>
    <row r="35" spans="1:38" ht="13.5" customHeight="1">
      <c r="A35" s="541"/>
      <c r="B35" s="528" t="s">
        <v>179</v>
      </c>
      <c r="C35" s="529"/>
      <c r="D35" s="529"/>
      <c r="E35" s="529"/>
      <c r="F35" s="529"/>
      <c r="G35" s="546"/>
      <c r="H35" s="524"/>
      <c r="I35" s="524"/>
      <c r="J35" s="524"/>
      <c r="K35" s="524"/>
      <c r="L35" s="524"/>
      <c r="M35" s="524"/>
      <c r="N35" s="524"/>
      <c r="O35" s="524"/>
      <c r="P35" s="524"/>
      <c r="Q35" s="524"/>
      <c r="R35" s="524"/>
      <c r="S35" s="524"/>
      <c r="T35" s="524"/>
      <c r="U35" s="524"/>
      <c r="V35" s="524"/>
      <c r="W35" s="524"/>
      <c r="X35" s="524"/>
      <c r="Y35" s="524"/>
      <c r="Z35" s="524"/>
      <c r="AA35" s="524"/>
      <c r="AB35" s="524"/>
      <c r="AC35" s="526"/>
      <c r="AD35" s="116"/>
      <c r="AE35" s="116"/>
      <c r="AF35" s="116"/>
      <c r="AG35" s="116"/>
      <c r="AH35" s="116"/>
      <c r="AI35" s="116"/>
      <c r="AJ35" s="116"/>
      <c r="AK35" s="116"/>
    </row>
    <row r="36" spans="1:38" ht="13.5" customHeight="1">
      <c r="A36" s="541"/>
      <c r="B36" s="530"/>
      <c r="C36" s="531"/>
      <c r="D36" s="531"/>
      <c r="E36" s="531"/>
      <c r="F36" s="531"/>
      <c r="G36" s="532"/>
      <c r="H36" s="524"/>
      <c r="I36" s="524"/>
      <c r="J36" s="524"/>
      <c r="K36" s="524"/>
      <c r="L36" s="524"/>
      <c r="M36" s="524"/>
      <c r="N36" s="524"/>
      <c r="O36" s="524"/>
      <c r="P36" s="524"/>
      <c r="Q36" s="524"/>
      <c r="R36" s="524"/>
      <c r="S36" s="524"/>
      <c r="T36" s="524"/>
      <c r="U36" s="524"/>
      <c r="V36" s="524"/>
      <c r="W36" s="524"/>
      <c r="X36" s="524"/>
      <c r="Y36" s="524"/>
      <c r="Z36" s="524"/>
      <c r="AA36" s="524"/>
      <c r="AB36" s="524"/>
      <c r="AC36" s="526"/>
      <c r="AD36" s="116"/>
      <c r="AE36" s="116"/>
      <c r="AF36" s="116"/>
      <c r="AG36" s="116"/>
      <c r="AH36" s="116"/>
      <c r="AI36" s="116"/>
      <c r="AJ36" s="116"/>
      <c r="AK36" s="116"/>
    </row>
    <row r="37" spans="1:38" ht="13.5" customHeight="1">
      <c r="A37" s="541"/>
      <c r="B37" s="530" t="s">
        <v>174</v>
      </c>
      <c r="C37" s="531"/>
      <c r="D37" s="531"/>
      <c r="E37" s="531"/>
      <c r="F37" s="531"/>
      <c r="G37" s="532"/>
      <c r="H37" s="501">
        <f>H35*(3/4)</f>
        <v>0</v>
      </c>
      <c r="I37" s="501"/>
      <c r="J37" s="501">
        <f>J35*(3/4)</f>
        <v>0</v>
      </c>
      <c r="K37" s="501"/>
      <c r="L37" s="501">
        <f>L35*(3/4)</f>
        <v>0</v>
      </c>
      <c r="M37" s="501"/>
      <c r="N37" s="501">
        <f>N35*(3/4)</f>
        <v>0</v>
      </c>
      <c r="O37" s="501"/>
      <c r="P37" s="501">
        <f>P35*(3/4)</f>
        <v>0</v>
      </c>
      <c r="Q37" s="501"/>
      <c r="R37" s="501">
        <f>R35*(3/4)</f>
        <v>0</v>
      </c>
      <c r="S37" s="501"/>
      <c r="T37" s="501">
        <f>T35*(3/4)</f>
        <v>0</v>
      </c>
      <c r="U37" s="501"/>
      <c r="V37" s="501">
        <f>V35*(3/4)</f>
        <v>0</v>
      </c>
      <c r="W37" s="501"/>
      <c r="X37" s="501">
        <f>X35*(3/4)</f>
        <v>0</v>
      </c>
      <c r="Y37" s="501"/>
      <c r="Z37" s="501">
        <f>Z35*(3/4)</f>
        <v>0</v>
      </c>
      <c r="AA37" s="501"/>
      <c r="AB37" s="501">
        <f>AB35*(3/4)</f>
        <v>0</v>
      </c>
      <c r="AC37" s="520"/>
      <c r="AD37" s="116"/>
      <c r="AE37" s="116"/>
      <c r="AF37" s="116"/>
      <c r="AG37" s="116"/>
      <c r="AH37" s="116"/>
      <c r="AI37" s="116"/>
      <c r="AJ37" s="116"/>
      <c r="AK37" s="116"/>
    </row>
    <row r="38" spans="1:38" ht="13.5" customHeight="1">
      <c r="A38" s="541"/>
      <c r="B38" s="533"/>
      <c r="C38" s="534"/>
      <c r="D38" s="534"/>
      <c r="E38" s="534"/>
      <c r="F38" s="534"/>
      <c r="G38" s="535"/>
      <c r="H38" s="501"/>
      <c r="I38" s="501"/>
      <c r="J38" s="501"/>
      <c r="K38" s="501"/>
      <c r="L38" s="501"/>
      <c r="M38" s="501"/>
      <c r="N38" s="501"/>
      <c r="O38" s="501"/>
      <c r="P38" s="501"/>
      <c r="Q38" s="501"/>
      <c r="R38" s="501"/>
      <c r="S38" s="501"/>
      <c r="T38" s="501"/>
      <c r="U38" s="501"/>
      <c r="V38" s="501"/>
      <c r="W38" s="501"/>
      <c r="X38" s="501"/>
      <c r="Y38" s="501"/>
      <c r="Z38" s="501"/>
      <c r="AA38" s="501"/>
      <c r="AB38" s="501"/>
      <c r="AC38" s="520"/>
      <c r="AD38" s="116"/>
      <c r="AE38" s="116"/>
      <c r="AF38" s="116"/>
      <c r="AG38" s="117"/>
      <c r="AH38" s="117"/>
      <c r="AI38" s="117"/>
      <c r="AJ38" s="117"/>
      <c r="AK38" s="117"/>
      <c r="AL38" s="117"/>
    </row>
    <row r="39" spans="1:38" ht="13.5" customHeight="1">
      <c r="A39" s="541"/>
      <c r="B39" s="528" t="s">
        <v>180</v>
      </c>
      <c r="C39" s="529"/>
      <c r="D39" s="529"/>
      <c r="E39" s="529"/>
      <c r="F39" s="529"/>
      <c r="G39" s="529"/>
      <c r="H39" s="524"/>
      <c r="I39" s="524"/>
      <c r="J39" s="524"/>
      <c r="K39" s="524"/>
      <c r="L39" s="524"/>
      <c r="M39" s="524"/>
      <c r="N39" s="524"/>
      <c r="O39" s="524"/>
      <c r="P39" s="524"/>
      <c r="Q39" s="524"/>
      <c r="R39" s="524"/>
      <c r="S39" s="524"/>
      <c r="T39" s="524"/>
      <c r="U39" s="524"/>
      <c r="V39" s="524"/>
      <c r="W39" s="524"/>
      <c r="X39" s="524"/>
      <c r="Y39" s="524"/>
      <c r="Z39" s="524"/>
      <c r="AA39" s="524"/>
      <c r="AB39" s="524"/>
      <c r="AC39" s="526"/>
      <c r="AD39" s="116"/>
      <c r="AE39" s="116"/>
      <c r="AF39" s="116"/>
      <c r="AG39" s="116"/>
      <c r="AH39" s="116"/>
      <c r="AI39" s="116"/>
      <c r="AJ39" s="116"/>
      <c r="AK39" s="116"/>
    </row>
    <row r="40" spans="1:38" ht="13.5" customHeight="1" thickBot="1">
      <c r="A40" s="542"/>
      <c r="B40" s="530"/>
      <c r="C40" s="531"/>
      <c r="D40" s="531"/>
      <c r="E40" s="531"/>
      <c r="F40" s="531"/>
      <c r="G40" s="531"/>
      <c r="H40" s="525"/>
      <c r="I40" s="525"/>
      <c r="J40" s="525"/>
      <c r="K40" s="525"/>
      <c r="L40" s="525"/>
      <c r="M40" s="525"/>
      <c r="N40" s="525"/>
      <c r="O40" s="525"/>
      <c r="P40" s="525"/>
      <c r="Q40" s="525"/>
      <c r="R40" s="525"/>
      <c r="S40" s="525"/>
      <c r="T40" s="525"/>
      <c r="U40" s="525"/>
      <c r="V40" s="525"/>
      <c r="W40" s="525"/>
      <c r="X40" s="525"/>
      <c r="Y40" s="525"/>
      <c r="Z40" s="525"/>
      <c r="AA40" s="525"/>
      <c r="AB40" s="525"/>
      <c r="AC40" s="527"/>
      <c r="AD40" s="116"/>
      <c r="AE40" s="116"/>
      <c r="AF40" s="116"/>
      <c r="AG40" s="116"/>
      <c r="AH40" s="116"/>
      <c r="AI40" s="116"/>
      <c r="AJ40" s="116"/>
      <c r="AK40" s="116"/>
    </row>
    <row r="41" spans="1:38" ht="13.5" customHeight="1" thickBot="1">
      <c r="A41" s="521" t="s">
        <v>181</v>
      </c>
      <c r="B41" s="522"/>
      <c r="C41" s="522"/>
      <c r="D41" s="522"/>
      <c r="E41" s="522"/>
      <c r="F41" s="522"/>
      <c r="G41" s="522"/>
      <c r="H41" s="518">
        <f>H23+H27+H29+H33+H37+H39</f>
        <v>0</v>
      </c>
      <c r="I41" s="518"/>
      <c r="J41" s="518">
        <f>J23+J27+J29+J33+J37+J39</f>
        <v>0</v>
      </c>
      <c r="K41" s="518"/>
      <c r="L41" s="518">
        <f>L23+L27+L29+L33+L37+L39</f>
        <v>0</v>
      </c>
      <c r="M41" s="518"/>
      <c r="N41" s="518">
        <f>N23+N27+N29+N33+N37+N39</f>
        <v>0</v>
      </c>
      <c r="O41" s="518"/>
      <c r="P41" s="518">
        <f>P23+P27+P29+P33+P37+P39</f>
        <v>0</v>
      </c>
      <c r="Q41" s="518"/>
      <c r="R41" s="518">
        <f>R23+R27+R29+R33+R37+R39</f>
        <v>0</v>
      </c>
      <c r="S41" s="518"/>
      <c r="T41" s="518">
        <f>T23+T27+T29+T33+T37+T39</f>
        <v>0</v>
      </c>
      <c r="U41" s="518"/>
      <c r="V41" s="518">
        <f>V23+V27+V29+V33+V37+V39</f>
        <v>0</v>
      </c>
      <c r="W41" s="518"/>
      <c r="X41" s="518">
        <f>X23+X27+X29+X33+X37+X39</f>
        <v>0</v>
      </c>
      <c r="Y41" s="518"/>
      <c r="Z41" s="518">
        <f>Z23+Z27+Z29+Z33+Z37+Z39</f>
        <v>0</v>
      </c>
      <c r="AA41" s="518"/>
      <c r="AB41" s="518">
        <f>AB23+AB27+AB29+AB33+AB37+AB39</f>
        <v>0</v>
      </c>
      <c r="AC41" s="519"/>
      <c r="AD41" s="116"/>
      <c r="AE41" s="116"/>
      <c r="AF41" s="116"/>
      <c r="AG41" s="116"/>
      <c r="AH41" s="116"/>
      <c r="AI41" s="116"/>
      <c r="AJ41" s="116"/>
      <c r="AK41" s="116"/>
    </row>
    <row r="42" spans="1:38" ht="13.5" customHeight="1">
      <c r="A42" s="523"/>
      <c r="B42" s="498"/>
      <c r="C42" s="498"/>
      <c r="D42" s="498"/>
      <c r="E42" s="498"/>
      <c r="F42" s="498"/>
      <c r="G42" s="498"/>
      <c r="H42" s="501"/>
      <c r="I42" s="501"/>
      <c r="J42" s="501"/>
      <c r="K42" s="501"/>
      <c r="L42" s="501"/>
      <c r="M42" s="501"/>
      <c r="N42" s="501"/>
      <c r="O42" s="501"/>
      <c r="P42" s="501"/>
      <c r="Q42" s="501"/>
      <c r="R42" s="501"/>
      <c r="S42" s="501"/>
      <c r="T42" s="501"/>
      <c r="U42" s="501"/>
      <c r="V42" s="501"/>
      <c r="W42" s="501"/>
      <c r="X42" s="501"/>
      <c r="Y42" s="501"/>
      <c r="Z42" s="501"/>
      <c r="AA42" s="501"/>
      <c r="AB42" s="501"/>
      <c r="AC42" s="520"/>
      <c r="AD42" s="116"/>
      <c r="AE42" s="509" t="s">
        <v>182</v>
      </c>
      <c r="AF42" s="510"/>
      <c r="AG42" s="511"/>
      <c r="AH42" s="116"/>
      <c r="AI42" s="503" t="s">
        <v>183</v>
      </c>
      <c r="AJ42" s="504"/>
      <c r="AK42" s="505"/>
    </row>
    <row r="43" spans="1:38" ht="13.5" customHeight="1" thickBot="1">
      <c r="A43" s="515" t="s">
        <v>184</v>
      </c>
      <c r="B43" s="516"/>
      <c r="C43" s="516"/>
      <c r="D43" s="516"/>
      <c r="E43" s="516"/>
      <c r="F43" s="516"/>
      <c r="G43" s="517"/>
      <c r="H43" s="495"/>
      <c r="I43" s="495"/>
      <c r="J43" s="495"/>
      <c r="K43" s="495"/>
      <c r="L43" s="495"/>
      <c r="M43" s="495"/>
      <c r="N43" s="495"/>
      <c r="O43" s="495"/>
      <c r="P43" s="495"/>
      <c r="Q43" s="495"/>
      <c r="R43" s="495"/>
      <c r="S43" s="495"/>
      <c r="T43" s="495"/>
      <c r="U43" s="495"/>
      <c r="V43" s="495"/>
      <c r="W43" s="495"/>
      <c r="X43" s="495"/>
      <c r="Y43" s="495"/>
      <c r="Z43" s="495"/>
      <c r="AA43" s="495"/>
      <c r="AB43" s="495"/>
      <c r="AC43" s="496"/>
      <c r="AD43" s="116"/>
      <c r="AE43" s="512"/>
      <c r="AF43" s="513"/>
      <c r="AG43" s="514"/>
      <c r="AH43" s="116"/>
      <c r="AI43" s="506"/>
      <c r="AJ43" s="507"/>
      <c r="AK43" s="508"/>
    </row>
    <row r="44" spans="1:38" ht="13.5" customHeight="1">
      <c r="A44" s="497" t="s">
        <v>185</v>
      </c>
      <c r="B44" s="498"/>
      <c r="C44" s="498"/>
      <c r="D44" s="498"/>
      <c r="E44" s="498"/>
      <c r="F44" s="498"/>
      <c r="G44" s="498"/>
      <c r="H44" s="501">
        <f>IF(H43=1,ROUND((H41*(6/7)),2),H41)</f>
        <v>0</v>
      </c>
      <c r="I44" s="501"/>
      <c r="J44" s="489">
        <f>IF(J43=1,ROUND((J41*(6/7)),2),J41)</f>
        <v>0</v>
      </c>
      <c r="K44" s="490"/>
      <c r="L44" s="489">
        <f>IF(L43=1,ROUND((L41*(6/7)),2),L41)</f>
        <v>0</v>
      </c>
      <c r="M44" s="490"/>
      <c r="N44" s="489">
        <f>IF(N43=1,ROUND((N41*(6/7)),2),N41)</f>
        <v>0</v>
      </c>
      <c r="O44" s="490"/>
      <c r="P44" s="489">
        <f>IF(P43=1,ROUND((P41*(6/7)),2),P41)</f>
        <v>0</v>
      </c>
      <c r="Q44" s="490"/>
      <c r="R44" s="489">
        <f>IF(R43=1,ROUND((R41*(6/7)),2),R41)</f>
        <v>0</v>
      </c>
      <c r="S44" s="490"/>
      <c r="T44" s="489">
        <f>IF(T43=1,ROUND((T41*(6/7)),2),T41)</f>
        <v>0</v>
      </c>
      <c r="U44" s="490"/>
      <c r="V44" s="489">
        <f>IF(V43=1,ROUND((V41*(6/7)),2),V41)</f>
        <v>0</v>
      </c>
      <c r="W44" s="490"/>
      <c r="X44" s="489">
        <f>IF(X43=1,ROUND((X41*(6/7)),2),X41)</f>
        <v>0</v>
      </c>
      <c r="Y44" s="490"/>
      <c r="Z44" s="489">
        <f>IF(Z43=1,ROUND((Z41*(6/7)),2),Z41)</f>
        <v>0</v>
      </c>
      <c r="AA44" s="490"/>
      <c r="AB44" s="489">
        <f>IF(AB43=1,ROUND((AB41*(6/7)),2),AB41)</f>
        <v>0</v>
      </c>
      <c r="AC44" s="493"/>
      <c r="AD44" s="116"/>
      <c r="AE44" s="503">
        <f>SUM(H44:AC45)</f>
        <v>0</v>
      </c>
      <c r="AF44" s="504"/>
      <c r="AG44" s="505"/>
      <c r="AH44" s="116"/>
      <c r="AI44" s="472">
        <v>11</v>
      </c>
      <c r="AJ44" s="473"/>
      <c r="AK44" s="474"/>
    </row>
    <row r="45" spans="1:38" ht="13.5" customHeight="1" thickBot="1">
      <c r="A45" s="499"/>
      <c r="B45" s="500"/>
      <c r="C45" s="500"/>
      <c r="D45" s="500"/>
      <c r="E45" s="500"/>
      <c r="F45" s="500"/>
      <c r="G45" s="500"/>
      <c r="H45" s="502"/>
      <c r="I45" s="502"/>
      <c r="J45" s="491"/>
      <c r="K45" s="492"/>
      <c r="L45" s="491"/>
      <c r="M45" s="492"/>
      <c r="N45" s="491"/>
      <c r="O45" s="492"/>
      <c r="P45" s="491"/>
      <c r="Q45" s="492"/>
      <c r="R45" s="491"/>
      <c r="S45" s="492"/>
      <c r="T45" s="491"/>
      <c r="U45" s="492"/>
      <c r="V45" s="491"/>
      <c r="W45" s="492"/>
      <c r="X45" s="491"/>
      <c r="Y45" s="492"/>
      <c r="Z45" s="491"/>
      <c r="AA45" s="492"/>
      <c r="AB45" s="491"/>
      <c r="AC45" s="494"/>
      <c r="AD45" s="116"/>
      <c r="AE45" s="506"/>
      <c r="AF45" s="507"/>
      <c r="AG45" s="508"/>
      <c r="AH45" s="116"/>
      <c r="AI45" s="475"/>
      <c r="AJ45" s="476"/>
      <c r="AK45" s="477"/>
    </row>
    <row r="46" spans="1:38" ht="13.5" customHeight="1" thickBot="1">
      <c r="A46" s="116"/>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row>
    <row r="47" spans="1:38" ht="13.5" customHeight="1">
      <c r="A47" s="116"/>
      <c r="B47" s="118"/>
      <c r="C47" s="118"/>
      <c r="D47" s="118"/>
      <c r="E47" s="118"/>
      <c r="F47" s="118"/>
      <c r="G47" s="118"/>
      <c r="H47" s="118"/>
      <c r="I47" s="118"/>
      <c r="J47" s="118"/>
      <c r="K47" s="118"/>
      <c r="L47" s="118"/>
      <c r="M47" s="118"/>
      <c r="N47" s="118"/>
      <c r="O47" s="118"/>
      <c r="P47" s="118"/>
      <c r="Q47" s="118"/>
      <c r="R47" s="118"/>
      <c r="S47" s="116"/>
      <c r="T47" s="119"/>
      <c r="U47" s="119"/>
      <c r="V47" s="119"/>
      <c r="W47" s="120"/>
      <c r="X47" s="120"/>
      <c r="Y47" s="478" t="s">
        <v>186</v>
      </c>
      <c r="Z47" s="434"/>
      <c r="AA47" s="434"/>
      <c r="AB47" s="434"/>
      <c r="AC47" s="434"/>
      <c r="AD47" s="434"/>
      <c r="AE47" s="434"/>
      <c r="AF47" s="435"/>
      <c r="AG47" s="440">
        <f>ROUNDUP((AE44/AI44),0)</f>
        <v>0</v>
      </c>
      <c r="AH47" s="440"/>
      <c r="AI47" s="440"/>
      <c r="AJ47" s="440"/>
      <c r="AK47" s="440"/>
      <c r="AL47" s="441"/>
    </row>
    <row r="48" spans="1:38" ht="13.5" customHeight="1" thickBot="1">
      <c r="A48" s="116"/>
      <c r="B48" s="118"/>
      <c r="C48" s="118"/>
      <c r="D48" s="118"/>
      <c r="E48" s="118"/>
      <c r="F48" s="118"/>
      <c r="G48" s="118"/>
      <c r="H48" s="118"/>
      <c r="I48" s="118"/>
      <c r="J48" s="118"/>
      <c r="K48" s="118"/>
      <c r="L48" s="118"/>
      <c r="M48" s="118"/>
      <c r="N48" s="118"/>
      <c r="O48" s="118"/>
      <c r="P48" s="118"/>
      <c r="Q48" s="118"/>
      <c r="R48" s="118"/>
      <c r="S48" s="116"/>
      <c r="T48" s="119"/>
      <c r="U48" s="119"/>
      <c r="V48" s="119"/>
      <c r="W48" s="120"/>
      <c r="X48" s="120"/>
      <c r="Y48" s="436"/>
      <c r="Z48" s="437"/>
      <c r="AA48" s="437"/>
      <c r="AB48" s="437"/>
      <c r="AC48" s="437"/>
      <c r="AD48" s="437"/>
      <c r="AE48" s="437"/>
      <c r="AF48" s="438"/>
      <c r="AG48" s="443"/>
      <c r="AH48" s="443"/>
      <c r="AI48" s="443"/>
      <c r="AJ48" s="443"/>
      <c r="AK48" s="443"/>
      <c r="AL48" s="444"/>
    </row>
    <row r="49" spans="1:39" ht="13.5" customHeight="1"/>
    <row r="50" spans="1:39" ht="13.5" customHeight="1" thickBot="1">
      <c r="A50" s="108" t="s">
        <v>288</v>
      </c>
      <c r="B50" s="445" t="s">
        <v>187</v>
      </c>
      <c r="C50" s="445"/>
      <c r="D50" s="445"/>
      <c r="E50" s="445"/>
      <c r="F50" s="445"/>
      <c r="G50" s="445"/>
      <c r="H50" s="445"/>
      <c r="I50" s="445"/>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c r="AI50" s="445"/>
      <c r="AJ50" s="445"/>
      <c r="AK50" s="445"/>
      <c r="AL50" s="445"/>
    </row>
    <row r="51" spans="1:39" s="123" customFormat="1" ht="27.75" customHeight="1">
      <c r="A51" s="479" t="s">
        <v>188</v>
      </c>
      <c r="B51" s="480"/>
      <c r="C51" s="480"/>
      <c r="D51" s="480"/>
      <c r="E51" s="480"/>
      <c r="F51" s="480"/>
      <c r="G51" s="480"/>
      <c r="H51" s="481" t="s">
        <v>189</v>
      </c>
      <c r="I51" s="481"/>
      <c r="J51" s="481"/>
      <c r="K51" s="481"/>
      <c r="L51" s="481"/>
      <c r="M51" s="481"/>
      <c r="N51" s="481" t="s">
        <v>173</v>
      </c>
      <c r="O51" s="482"/>
      <c r="P51" s="482"/>
      <c r="Q51" s="482"/>
      <c r="R51" s="482"/>
      <c r="S51" s="482"/>
      <c r="T51" s="481" t="s">
        <v>176</v>
      </c>
      <c r="U51" s="482"/>
      <c r="V51" s="482"/>
      <c r="W51" s="482"/>
      <c r="X51" s="482"/>
      <c r="Y51" s="483"/>
      <c r="Z51" s="121"/>
      <c r="AA51" s="485" t="s">
        <v>289</v>
      </c>
      <c r="AB51" s="486"/>
      <c r="AC51" s="486"/>
      <c r="AD51" s="486"/>
      <c r="AE51" s="486"/>
      <c r="AF51" s="486"/>
      <c r="AG51" s="463" t="s">
        <v>190</v>
      </c>
      <c r="AH51" s="463"/>
      <c r="AI51" s="463"/>
      <c r="AJ51" s="463"/>
      <c r="AK51" s="463"/>
      <c r="AL51" s="464"/>
      <c r="AM51" s="122"/>
    </row>
    <row r="52" spans="1:39" s="123" customFormat="1" ht="13.5" customHeight="1">
      <c r="A52" s="448"/>
      <c r="B52" s="447"/>
      <c r="C52" s="447"/>
      <c r="D52" s="447"/>
      <c r="E52" s="447"/>
      <c r="F52" s="447"/>
      <c r="G52" s="447"/>
      <c r="H52" s="465" t="s">
        <v>191</v>
      </c>
      <c r="I52" s="465"/>
      <c r="J52" s="465"/>
      <c r="K52" s="465"/>
      <c r="L52" s="465"/>
      <c r="M52" s="465"/>
      <c r="N52" s="465"/>
      <c r="O52" s="465"/>
      <c r="P52" s="465"/>
      <c r="Q52" s="465"/>
      <c r="R52" s="465"/>
      <c r="S52" s="465"/>
      <c r="T52" s="465"/>
      <c r="U52" s="465"/>
      <c r="V52" s="465"/>
      <c r="W52" s="465"/>
      <c r="X52" s="465"/>
      <c r="Y52" s="484"/>
      <c r="Z52" s="121"/>
      <c r="AA52" s="487"/>
      <c r="AB52" s="488"/>
      <c r="AC52" s="488"/>
      <c r="AD52" s="488"/>
      <c r="AE52" s="488"/>
      <c r="AF52" s="488"/>
      <c r="AG52" s="466" t="s">
        <v>290</v>
      </c>
      <c r="AH52" s="466"/>
      <c r="AI52" s="466"/>
      <c r="AJ52" s="466"/>
      <c r="AK52" s="466"/>
      <c r="AL52" s="467"/>
      <c r="AM52" s="122"/>
    </row>
    <row r="53" spans="1:39" s="123" customFormat="1" ht="13.5" customHeight="1">
      <c r="A53" s="448"/>
      <c r="B53" s="447"/>
      <c r="C53" s="447"/>
      <c r="D53" s="447"/>
      <c r="E53" s="447"/>
      <c r="F53" s="447"/>
      <c r="G53" s="447"/>
      <c r="H53" s="468" t="s">
        <v>170</v>
      </c>
      <c r="I53" s="468"/>
      <c r="J53" s="468"/>
      <c r="K53" s="468"/>
      <c r="L53" s="468"/>
      <c r="M53" s="468"/>
      <c r="N53" s="468" t="s">
        <v>291</v>
      </c>
      <c r="O53" s="468"/>
      <c r="P53" s="468"/>
      <c r="Q53" s="468"/>
      <c r="R53" s="468"/>
      <c r="S53" s="468"/>
      <c r="T53" s="468" t="s">
        <v>292</v>
      </c>
      <c r="U53" s="468"/>
      <c r="V53" s="468"/>
      <c r="W53" s="468"/>
      <c r="X53" s="468"/>
      <c r="Y53" s="469"/>
      <c r="Z53" s="121"/>
      <c r="AA53" s="487"/>
      <c r="AB53" s="488"/>
      <c r="AC53" s="488"/>
      <c r="AD53" s="488"/>
      <c r="AE53" s="488"/>
      <c r="AF53" s="488"/>
      <c r="AG53" s="470" t="s">
        <v>293</v>
      </c>
      <c r="AH53" s="470"/>
      <c r="AI53" s="470"/>
      <c r="AJ53" s="470"/>
      <c r="AK53" s="470"/>
      <c r="AL53" s="471"/>
    </row>
    <row r="54" spans="1:39" s="123" customFormat="1" ht="13.5" customHeight="1">
      <c r="A54" s="455" t="s">
        <v>192</v>
      </c>
      <c r="B54" s="456"/>
      <c r="C54" s="456"/>
      <c r="D54" s="456"/>
      <c r="E54" s="456"/>
      <c r="F54" s="456"/>
      <c r="G54" s="456"/>
      <c r="H54" s="457"/>
      <c r="I54" s="457"/>
      <c r="J54" s="457"/>
      <c r="K54" s="457"/>
      <c r="L54" s="457"/>
      <c r="M54" s="457"/>
      <c r="N54" s="457"/>
      <c r="O54" s="457"/>
      <c r="P54" s="457"/>
      <c r="Q54" s="457"/>
      <c r="R54" s="457"/>
      <c r="S54" s="457"/>
      <c r="T54" s="457"/>
      <c r="U54" s="457"/>
      <c r="V54" s="457"/>
      <c r="W54" s="457"/>
      <c r="X54" s="457"/>
      <c r="Y54" s="458"/>
      <c r="Z54" s="124"/>
      <c r="AA54" s="459"/>
      <c r="AB54" s="457"/>
      <c r="AC54" s="457"/>
      <c r="AD54" s="457"/>
      <c r="AE54" s="457"/>
      <c r="AF54" s="457"/>
      <c r="AG54" s="457"/>
      <c r="AH54" s="457"/>
      <c r="AI54" s="457"/>
      <c r="AJ54" s="457"/>
      <c r="AK54" s="457"/>
      <c r="AL54" s="458"/>
    </row>
    <row r="55" spans="1:39" s="123" customFormat="1" ht="13.5" customHeight="1" thickBot="1">
      <c r="A55" s="455"/>
      <c r="B55" s="456"/>
      <c r="C55" s="456"/>
      <c r="D55" s="456"/>
      <c r="E55" s="456"/>
      <c r="F55" s="456"/>
      <c r="G55" s="456"/>
      <c r="H55" s="457"/>
      <c r="I55" s="457"/>
      <c r="J55" s="457"/>
      <c r="K55" s="457"/>
      <c r="L55" s="457"/>
      <c r="M55" s="457"/>
      <c r="N55" s="457"/>
      <c r="O55" s="457"/>
      <c r="P55" s="457"/>
      <c r="Q55" s="457"/>
      <c r="R55" s="457"/>
      <c r="S55" s="457"/>
      <c r="T55" s="457"/>
      <c r="U55" s="457"/>
      <c r="V55" s="457"/>
      <c r="W55" s="457"/>
      <c r="X55" s="457"/>
      <c r="Y55" s="458"/>
      <c r="Z55" s="124"/>
      <c r="AA55" s="460"/>
      <c r="AB55" s="461"/>
      <c r="AC55" s="461"/>
      <c r="AD55" s="461"/>
      <c r="AE55" s="461"/>
      <c r="AF55" s="461"/>
      <c r="AG55" s="461"/>
      <c r="AH55" s="461"/>
      <c r="AI55" s="461"/>
      <c r="AJ55" s="461"/>
      <c r="AK55" s="461"/>
      <c r="AL55" s="462"/>
    </row>
    <row r="56" spans="1:39" s="123" customFormat="1" ht="13.5" customHeight="1">
      <c r="A56" s="446">
        <v>0.9</v>
      </c>
      <c r="B56" s="447"/>
      <c r="C56" s="447"/>
      <c r="D56" s="447"/>
      <c r="E56" s="447"/>
      <c r="F56" s="447"/>
      <c r="G56" s="447"/>
      <c r="H56" s="449">
        <f>H54*0.9</f>
        <v>0</v>
      </c>
      <c r="I56" s="449"/>
      <c r="J56" s="449"/>
      <c r="K56" s="449"/>
      <c r="L56" s="449"/>
      <c r="M56" s="449"/>
      <c r="N56" s="449">
        <f>N54*0.9</f>
        <v>0</v>
      </c>
      <c r="O56" s="449"/>
      <c r="P56" s="449"/>
      <c r="Q56" s="449"/>
      <c r="R56" s="449"/>
      <c r="S56" s="449"/>
      <c r="T56" s="449">
        <f>T54*0.9</f>
        <v>0</v>
      </c>
      <c r="U56" s="449"/>
      <c r="V56" s="449"/>
      <c r="W56" s="449"/>
      <c r="X56" s="449"/>
      <c r="Y56" s="450"/>
      <c r="Z56" s="125"/>
      <c r="AA56" s="121"/>
      <c r="AB56" s="121"/>
      <c r="AC56" s="121"/>
      <c r="AD56" s="121"/>
      <c r="AE56" s="121"/>
      <c r="AF56" s="121"/>
      <c r="AG56" s="121"/>
      <c r="AH56" s="125"/>
      <c r="AI56" s="125"/>
      <c r="AJ56" s="125"/>
      <c r="AK56" s="125"/>
      <c r="AL56" s="125"/>
    </row>
    <row r="57" spans="1:39" s="123" customFormat="1" ht="13.5" customHeight="1" thickBot="1">
      <c r="A57" s="448"/>
      <c r="B57" s="447"/>
      <c r="C57" s="447"/>
      <c r="D57" s="447"/>
      <c r="E57" s="447"/>
      <c r="F57" s="447"/>
      <c r="G57" s="447"/>
      <c r="H57" s="449"/>
      <c r="I57" s="449"/>
      <c r="J57" s="449"/>
      <c r="K57" s="449"/>
      <c r="L57" s="449"/>
      <c r="M57" s="449"/>
      <c r="N57" s="449"/>
      <c r="O57" s="449"/>
      <c r="P57" s="449"/>
      <c r="Q57" s="449"/>
      <c r="R57" s="449"/>
      <c r="S57" s="449"/>
      <c r="T57" s="449"/>
      <c r="U57" s="449"/>
      <c r="V57" s="449"/>
      <c r="W57" s="449"/>
      <c r="X57" s="449"/>
      <c r="Y57" s="450"/>
      <c r="Z57" s="125"/>
      <c r="AA57" s="125"/>
      <c r="AB57" s="125"/>
      <c r="AC57" s="125"/>
      <c r="AD57" s="125"/>
      <c r="AE57" s="125"/>
      <c r="AF57" s="125"/>
      <c r="AG57" s="125"/>
      <c r="AH57" s="125"/>
      <c r="AI57" s="125"/>
      <c r="AJ57" s="125"/>
      <c r="AK57" s="125"/>
      <c r="AL57" s="125"/>
    </row>
    <row r="58" spans="1:39" s="123" customFormat="1" ht="13.5" customHeight="1">
      <c r="A58" s="448" t="s">
        <v>138</v>
      </c>
      <c r="B58" s="447"/>
      <c r="C58" s="447"/>
      <c r="D58" s="447"/>
      <c r="E58" s="447"/>
      <c r="F58" s="447"/>
      <c r="G58" s="447"/>
      <c r="H58" s="449">
        <f>H56*1/2</f>
        <v>0</v>
      </c>
      <c r="I58" s="449"/>
      <c r="J58" s="449"/>
      <c r="K58" s="449"/>
      <c r="L58" s="449"/>
      <c r="M58" s="449"/>
      <c r="N58" s="449">
        <f>N56*3/4</f>
        <v>0</v>
      </c>
      <c r="O58" s="449"/>
      <c r="P58" s="449"/>
      <c r="Q58" s="449"/>
      <c r="R58" s="449"/>
      <c r="S58" s="449"/>
      <c r="T58" s="449">
        <f>T56</f>
        <v>0</v>
      </c>
      <c r="U58" s="449"/>
      <c r="V58" s="449"/>
      <c r="W58" s="449"/>
      <c r="X58" s="449"/>
      <c r="Y58" s="450"/>
      <c r="Z58" s="125"/>
      <c r="AA58" s="433" t="s">
        <v>186</v>
      </c>
      <c r="AB58" s="434"/>
      <c r="AC58" s="434"/>
      <c r="AD58" s="434"/>
      <c r="AE58" s="434"/>
      <c r="AF58" s="435"/>
      <c r="AG58" s="439">
        <f>IF(AG54=1,ROUND(SUM(H58:Y59)*AA54*6/7,2),SUM(H58:Y59)*AA54)</f>
        <v>0</v>
      </c>
      <c r="AH58" s="440"/>
      <c r="AI58" s="440"/>
      <c r="AJ58" s="440"/>
      <c r="AK58" s="440"/>
      <c r="AL58" s="441"/>
    </row>
    <row r="59" spans="1:39" s="123" customFormat="1" ht="13.5" customHeight="1" thickBot="1">
      <c r="A59" s="451"/>
      <c r="B59" s="452"/>
      <c r="C59" s="452"/>
      <c r="D59" s="452"/>
      <c r="E59" s="452"/>
      <c r="F59" s="452"/>
      <c r="G59" s="452"/>
      <c r="H59" s="453"/>
      <c r="I59" s="453"/>
      <c r="J59" s="453"/>
      <c r="K59" s="453"/>
      <c r="L59" s="453"/>
      <c r="M59" s="453"/>
      <c r="N59" s="453"/>
      <c r="O59" s="453"/>
      <c r="P59" s="453"/>
      <c r="Q59" s="453"/>
      <c r="R59" s="453"/>
      <c r="S59" s="453"/>
      <c r="T59" s="453"/>
      <c r="U59" s="453"/>
      <c r="V59" s="453"/>
      <c r="W59" s="453"/>
      <c r="X59" s="453"/>
      <c r="Y59" s="454"/>
      <c r="Z59" s="125"/>
      <c r="AA59" s="436"/>
      <c r="AB59" s="437"/>
      <c r="AC59" s="437"/>
      <c r="AD59" s="437"/>
      <c r="AE59" s="437"/>
      <c r="AF59" s="438"/>
      <c r="AG59" s="442"/>
      <c r="AH59" s="443"/>
      <c r="AI59" s="443"/>
      <c r="AJ59" s="443"/>
      <c r="AK59" s="443"/>
      <c r="AL59" s="444"/>
    </row>
    <row r="60" spans="1:39" ht="13.5" customHeight="1"/>
    <row r="61" spans="1:39" ht="13.5" customHeight="1">
      <c r="A61" s="108" t="s">
        <v>193</v>
      </c>
      <c r="B61" s="210"/>
      <c r="C61" s="210"/>
      <c r="D61" s="210"/>
    </row>
    <row r="62" spans="1:39" ht="13.5" customHeight="1">
      <c r="B62" s="445" t="s">
        <v>194</v>
      </c>
      <c r="C62" s="445"/>
      <c r="D62" s="445"/>
      <c r="E62" s="445"/>
      <c r="F62" s="445"/>
      <c r="G62" s="445"/>
      <c r="H62" s="445"/>
      <c r="I62" s="445"/>
      <c r="J62" s="445"/>
      <c r="K62" s="445"/>
      <c r="L62" s="445"/>
      <c r="M62" s="445"/>
      <c r="N62" s="445"/>
      <c r="O62" s="445"/>
      <c r="P62" s="445"/>
      <c r="Q62" s="445"/>
      <c r="R62" s="445"/>
      <c r="S62" s="445"/>
      <c r="T62" s="445"/>
      <c r="U62" s="445"/>
      <c r="V62" s="445"/>
      <c r="W62" s="445"/>
      <c r="X62" s="445"/>
      <c r="Y62" s="445"/>
      <c r="Z62" s="445"/>
      <c r="AA62" s="445"/>
      <c r="AB62" s="445"/>
      <c r="AC62" s="445"/>
      <c r="AD62" s="445"/>
      <c r="AE62" s="445"/>
      <c r="AF62" s="445"/>
      <c r="AG62" s="445"/>
      <c r="AH62" s="445"/>
      <c r="AI62" s="445"/>
      <c r="AJ62" s="445"/>
      <c r="AK62" s="445"/>
      <c r="AL62" s="445"/>
    </row>
    <row r="63" spans="1:39" ht="13.5" customHeight="1"/>
  </sheetData>
  <mergeCells count="230">
    <mergeCell ref="B10:AL10"/>
    <mergeCell ref="B11:AL11"/>
    <mergeCell ref="B12:AL12"/>
    <mergeCell ref="B13:AL13"/>
    <mergeCell ref="B14:AL14"/>
    <mergeCell ref="B15:AL15"/>
    <mergeCell ref="G2:AD2"/>
    <mergeCell ref="I3:AB3"/>
    <mergeCell ref="F4:AE4"/>
    <mergeCell ref="B7:AL7"/>
    <mergeCell ref="B8:AL8"/>
    <mergeCell ref="B9:AL9"/>
    <mergeCell ref="B17:AL17"/>
    <mergeCell ref="A19:G20"/>
    <mergeCell ref="H19:I19"/>
    <mergeCell ref="J19:K19"/>
    <mergeCell ref="L19:M19"/>
    <mergeCell ref="AE19:AL20"/>
    <mergeCell ref="H20:I20"/>
    <mergeCell ref="J20:K20"/>
    <mergeCell ref="L20:M20"/>
    <mergeCell ref="N20:O20"/>
    <mergeCell ref="V21:W22"/>
    <mergeCell ref="X21:Y22"/>
    <mergeCell ref="Z21:AA22"/>
    <mergeCell ref="AB21:AC22"/>
    <mergeCell ref="AE21:AL21"/>
    <mergeCell ref="AE22:AL22"/>
    <mergeCell ref="AB20:AC20"/>
    <mergeCell ref="A21:A30"/>
    <mergeCell ref="B21:G22"/>
    <mergeCell ref="H21:I22"/>
    <mergeCell ref="J21:K22"/>
    <mergeCell ref="L21:M22"/>
    <mergeCell ref="N21:O22"/>
    <mergeCell ref="P21:Q22"/>
    <mergeCell ref="R21:S22"/>
    <mergeCell ref="T21:U22"/>
    <mergeCell ref="P20:Q20"/>
    <mergeCell ref="R20:S20"/>
    <mergeCell ref="T20:U20"/>
    <mergeCell ref="V20:W20"/>
    <mergeCell ref="X20:Y20"/>
    <mergeCell ref="Z20:AA20"/>
    <mergeCell ref="AE23:AL23"/>
    <mergeCell ref="AE24:AL25"/>
    <mergeCell ref="B25:G26"/>
    <mergeCell ref="H25:I26"/>
    <mergeCell ref="J25:K26"/>
    <mergeCell ref="L25:M26"/>
    <mergeCell ref="N25:O26"/>
    <mergeCell ref="P25:Q26"/>
    <mergeCell ref="R25:S26"/>
    <mergeCell ref="T25:U26"/>
    <mergeCell ref="R23:S24"/>
    <mergeCell ref="T23:U24"/>
    <mergeCell ref="V23:W24"/>
    <mergeCell ref="X23:Y24"/>
    <mergeCell ref="Z23:AA24"/>
    <mergeCell ref="AB23:AC24"/>
    <mergeCell ref="B23:G24"/>
    <mergeCell ref="H23:I24"/>
    <mergeCell ref="J23:K24"/>
    <mergeCell ref="L23:M24"/>
    <mergeCell ref="N23:O24"/>
    <mergeCell ref="P23:Q24"/>
    <mergeCell ref="V25:W26"/>
    <mergeCell ref="X25:Y26"/>
    <mergeCell ref="Z25:AA26"/>
    <mergeCell ref="AB25:AC26"/>
    <mergeCell ref="AE26:AL27"/>
    <mergeCell ref="B27:G28"/>
    <mergeCell ref="H27:I28"/>
    <mergeCell ref="J27:K28"/>
    <mergeCell ref="L27:M28"/>
    <mergeCell ref="N27:O28"/>
    <mergeCell ref="AB27:AC28"/>
    <mergeCell ref="AE28:AL29"/>
    <mergeCell ref="B29:G30"/>
    <mergeCell ref="H29:I30"/>
    <mergeCell ref="J29:K30"/>
    <mergeCell ref="L29:M30"/>
    <mergeCell ref="N29:O30"/>
    <mergeCell ref="P29:Q30"/>
    <mergeCell ref="R29:S30"/>
    <mergeCell ref="T29:U30"/>
    <mergeCell ref="P27:Q28"/>
    <mergeCell ref="R27:S28"/>
    <mergeCell ref="T27:U28"/>
    <mergeCell ref="V27:W28"/>
    <mergeCell ref="X27:Y28"/>
    <mergeCell ref="Z27:AA28"/>
    <mergeCell ref="V29:W30"/>
    <mergeCell ref="X29:Y30"/>
    <mergeCell ref="Z29:AA30"/>
    <mergeCell ref="AB29:AC30"/>
    <mergeCell ref="AE30:AL31"/>
    <mergeCell ref="A31:A40"/>
    <mergeCell ref="B31:G32"/>
    <mergeCell ref="H31:I32"/>
    <mergeCell ref="J31:K32"/>
    <mergeCell ref="L31:M32"/>
    <mergeCell ref="B35:G36"/>
    <mergeCell ref="H35:I36"/>
    <mergeCell ref="J35:K36"/>
    <mergeCell ref="L35:M36"/>
    <mergeCell ref="N35:O36"/>
    <mergeCell ref="P35:Q36"/>
    <mergeCell ref="Z31:AA32"/>
    <mergeCell ref="AB31:AC32"/>
    <mergeCell ref="B33:G34"/>
    <mergeCell ref="H33:I34"/>
    <mergeCell ref="J33:K34"/>
    <mergeCell ref="L33:M34"/>
    <mergeCell ref="N33:O34"/>
    <mergeCell ref="P33:Q34"/>
    <mergeCell ref="R33:S34"/>
    <mergeCell ref="T33:U34"/>
    <mergeCell ref="N31:O32"/>
    <mergeCell ref="P31:Q32"/>
    <mergeCell ref="R31:S32"/>
    <mergeCell ref="T31:U32"/>
    <mergeCell ref="V31:W32"/>
    <mergeCell ref="X31:Y32"/>
    <mergeCell ref="R35:S36"/>
    <mergeCell ref="T35:U36"/>
    <mergeCell ref="V35:W36"/>
    <mergeCell ref="X35:Y36"/>
    <mergeCell ref="Z35:AA36"/>
    <mergeCell ref="AB35:AC36"/>
    <mergeCell ref="V33:W34"/>
    <mergeCell ref="X33:Y34"/>
    <mergeCell ref="Z33:AA34"/>
    <mergeCell ref="AB33:AC34"/>
    <mergeCell ref="R37:S38"/>
    <mergeCell ref="T37:U38"/>
    <mergeCell ref="V37:W38"/>
    <mergeCell ref="X37:Y38"/>
    <mergeCell ref="Z37:AA38"/>
    <mergeCell ref="AB37:AC38"/>
    <mergeCell ref="B37:G38"/>
    <mergeCell ref="H37:I38"/>
    <mergeCell ref="J37:K38"/>
    <mergeCell ref="L37:M38"/>
    <mergeCell ref="N37:O38"/>
    <mergeCell ref="P37:Q38"/>
    <mergeCell ref="R39:S40"/>
    <mergeCell ref="T39:U40"/>
    <mergeCell ref="V39:W40"/>
    <mergeCell ref="X39:Y40"/>
    <mergeCell ref="Z39:AA40"/>
    <mergeCell ref="AB39:AC40"/>
    <mergeCell ref="B39:G40"/>
    <mergeCell ref="H39:I40"/>
    <mergeCell ref="J39:K40"/>
    <mergeCell ref="L39:M40"/>
    <mergeCell ref="N39:O40"/>
    <mergeCell ref="P39:Q40"/>
    <mergeCell ref="AI42:AK43"/>
    <mergeCell ref="A43:G43"/>
    <mergeCell ref="H43:I43"/>
    <mergeCell ref="J43:K43"/>
    <mergeCell ref="L43:M43"/>
    <mergeCell ref="N43:O43"/>
    <mergeCell ref="P43:Q43"/>
    <mergeCell ref="R43:S43"/>
    <mergeCell ref="T43:U43"/>
    <mergeCell ref="R41:S42"/>
    <mergeCell ref="T41:U42"/>
    <mergeCell ref="V41:W42"/>
    <mergeCell ref="X41:Y42"/>
    <mergeCell ref="Z41:AA42"/>
    <mergeCell ref="AB41:AC42"/>
    <mergeCell ref="A41:G42"/>
    <mergeCell ref="H41:I42"/>
    <mergeCell ref="J41:K42"/>
    <mergeCell ref="L41:M42"/>
    <mergeCell ref="N41:O42"/>
    <mergeCell ref="P41:Q42"/>
    <mergeCell ref="V43:W43"/>
    <mergeCell ref="X43:Y43"/>
    <mergeCell ref="Z43:AA43"/>
    <mergeCell ref="AB43:AC43"/>
    <mergeCell ref="A44:G45"/>
    <mergeCell ref="H44:I45"/>
    <mergeCell ref="J44:K45"/>
    <mergeCell ref="L44:M45"/>
    <mergeCell ref="N44:O45"/>
    <mergeCell ref="P44:Q45"/>
    <mergeCell ref="AE44:AG45"/>
    <mergeCell ref="AE42:AG43"/>
    <mergeCell ref="AI44:AK45"/>
    <mergeCell ref="Y47:AF48"/>
    <mergeCell ref="AG47:AL48"/>
    <mergeCell ref="B50:AL50"/>
    <mergeCell ref="A51:G53"/>
    <mergeCell ref="H51:M51"/>
    <mergeCell ref="N51:S52"/>
    <mergeCell ref="T51:Y52"/>
    <mergeCell ref="AA51:AF53"/>
    <mergeCell ref="R44:S45"/>
    <mergeCell ref="T44:U45"/>
    <mergeCell ref="V44:W45"/>
    <mergeCell ref="X44:Y45"/>
    <mergeCell ref="Z44:AA45"/>
    <mergeCell ref="AB44:AC45"/>
    <mergeCell ref="A54:G55"/>
    <mergeCell ref="H54:M55"/>
    <mergeCell ref="N54:S55"/>
    <mergeCell ref="T54:Y55"/>
    <mergeCell ref="AA54:AF55"/>
    <mergeCell ref="AG54:AL55"/>
    <mergeCell ref="AG51:AL51"/>
    <mergeCell ref="H52:M52"/>
    <mergeCell ref="AG52:AL52"/>
    <mergeCell ref="H53:M53"/>
    <mergeCell ref="N53:S53"/>
    <mergeCell ref="T53:Y53"/>
    <mergeCell ref="AG53:AL53"/>
    <mergeCell ref="AA58:AF59"/>
    <mergeCell ref="AG58:AL59"/>
    <mergeCell ref="B62:AL62"/>
    <mergeCell ref="A56:G57"/>
    <mergeCell ref="H56:M57"/>
    <mergeCell ref="N56:S57"/>
    <mergeCell ref="T56:Y57"/>
    <mergeCell ref="A58:G59"/>
    <mergeCell ref="H58:M59"/>
    <mergeCell ref="N58:S59"/>
    <mergeCell ref="T58:Y59"/>
  </mergeCells>
  <phoneticPr fontId="3"/>
  <pageMargins left="0.74803149606299213" right="0.74803149606299213" top="0.78740157480314965" bottom="0.19685039370078741" header="0.51181102362204722" footer="0.51181102362204722"/>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view="pageBreakPreview" zoomScale="70" zoomScaleNormal="100" zoomScaleSheetLayoutView="70" workbookViewId="0">
      <selection activeCell="AE2" sqref="AE2:AG2"/>
    </sheetView>
  </sheetViews>
  <sheetFormatPr defaultColWidth="9" defaultRowHeight="18.600000000000001"/>
  <cols>
    <col min="1" max="20" width="3.69921875" style="1" customWidth="1"/>
    <col min="21" max="21" width="3.69921875" style="2" customWidth="1"/>
    <col min="22" max="34" width="3.69921875" style="1" customWidth="1"/>
    <col min="35" max="35" width="41.69921875" style="1" bestFit="1" customWidth="1"/>
    <col min="36" max="36" width="13.19921875" style="1" customWidth="1"/>
    <col min="37" max="37" width="14.69921875" style="1" customWidth="1"/>
    <col min="38" max="16384" width="9" style="1"/>
  </cols>
  <sheetData>
    <row r="1" spans="1:37" ht="22.8">
      <c r="A1" s="654" t="s">
        <v>196</v>
      </c>
      <c r="B1" s="654"/>
      <c r="C1" s="654"/>
      <c r="D1" s="654"/>
      <c r="E1" s="654"/>
      <c r="F1" s="654"/>
      <c r="G1" s="654"/>
      <c r="H1" s="654"/>
      <c r="I1" s="654"/>
      <c r="J1" s="654"/>
      <c r="K1" s="654"/>
      <c r="L1" s="654"/>
      <c r="M1" s="654"/>
      <c r="N1" s="654"/>
      <c r="O1" s="654"/>
      <c r="P1" s="654"/>
      <c r="Q1" s="654"/>
      <c r="R1" s="654"/>
      <c r="S1" s="654"/>
      <c r="T1" s="654"/>
      <c r="U1" s="654"/>
      <c r="V1" s="654"/>
      <c r="W1" s="654"/>
      <c r="X1" s="654"/>
      <c r="Y1" s="654"/>
      <c r="Z1" s="654"/>
      <c r="AA1" s="654"/>
      <c r="AB1" s="654"/>
      <c r="AC1" s="654"/>
      <c r="AD1" s="654"/>
      <c r="AE1" s="654"/>
      <c r="AF1" s="654"/>
      <c r="AG1" s="654"/>
    </row>
    <row r="2" spans="1:37" ht="21.9" customHeight="1">
      <c r="A2" s="592" t="s">
        <v>233</v>
      </c>
      <c r="B2" s="592"/>
      <c r="C2" s="592"/>
      <c r="AE2" s="592"/>
      <c r="AF2" s="592"/>
      <c r="AG2" s="592"/>
      <c r="AI2" s="1" t="s">
        <v>50</v>
      </c>
      <c r="AJ2" s="14" t="str">
        <f>IF(G11="","",VLOOKUP(G11,AI3:AJ7,2,FALSE))</f>
        <v/>
      </c>
    </row>
    <row r="3" spans="1:37" ht="26.25" customHeight="1">
      <c r="B3" s="658" t="s">
        <v>125</v>
      </c>
      <c r="C3" s="659"/>
      <c r="D3" s="659"/>
      <c r="E3" s="659"/>
      <c r="F3" s="659"/>
      <c r="G3" s="659"/>
      <c r="H3" s="659"/>
      <c r="I3" s="659"/>
      <c r="J3" s="659"/>
      <c r="K3" s="659"/>
      <c r="L3" s="659"/>
      <c r="M3" s="659"/>
      <c r="N3" s="659"/>
      <c r="O3" s="659"/>
      <c r="P3" s="659"/>
      <c r="Q3" s="659"/>
      <c r="R3" s="659"/>
      <c r="S3" s="659"/>
      <c r="T3" s="659"/>
      <c r="U3" s="659"/>
      <c r="V3" s="659"/>
      <c r="W3" s="659"/>
      <c r="X3" s="659"/>
      <c r="Y3" s="659"/>
      <c r="Z3" s="659"/>
      <c r="AA3" s="659"/>
      <c r="AB3" s="659"/>
      <c r="AC3" s="659"/>
      <c r="AD3" s="659"/>
      <c r="AE3" s="659"/>
      <c r="AF3" s="660"/>
      <c r="AI3" s="1" t="s">
        <v>35</v>
      </c>
      <c r="AJ3" s="11">
        <v>1</v>
      </c>
    </row>
    <row r="4" spans="1:37" ht="26.25" customHeight="1">
      <c r="B4" s="661"/>
      <c r="C4" s="662"/>
      <c r="D4" s="662"/>
      <c r="E4" s="662"/>
      <c r="F4" s="662"/>
      <c r="G4" s="662"/>
      <c r="H4" s="662"/>
      <c r="I4" s="662"/>
      <c r="J4" s="662"/>
      <c r="K4" s="662"/>
      <c r="L4" s="662"/>
      <c r="M4" s="662"/>
      <c r="N4" s="662"/>
      <c r="O4" s="662"/>
      <c r="P4" s="662"/>
      <c r="Q4" s="662"/>
      <c r="R4" s="662"/>
      <c r="S4" s="662"/>
      <c r="T4" s="662"/>
      <c r="U4" s="662"/>
      <c r="V4" s="662"/>
      <c r="W4" s="662"/>
      <c r="X4" s="662"/>
      <c r="Y4" s="662"/>
      <c r="Z4" s="662"/>
      <c r="AA4" s="662"/>
      <c r="AB4" s="662"/>
      <c r="AC4" s="662"/>
      <c r="AD4" s="662"/>
      <c r="AE4" s="662"/>
      <c r="AF4" s="663"/>
      <c r="AI4" s="1" t="s">
        <v>36</v>
      </c>
      <c r="AJ4" s="11">
        <v>2</v>
      </c>
    </row>
    <row r="5" spans="1:37" ht="26.25" customHeight="1">
      <c r="B5" s="664"/>
      <c r="C5" s="662"/>
      <c r="D5" s="662"/>
      <c r="E5" s="662"/>
      <c r="F5" s="662"/>
      <c r="G5" s="662"/>
      <c r="H5" s="662"/>
      <c r="I5" s="662"/>
      <c r="J5" s="662"/>
      <c r="K5" s="662"/>
      <c r="L5" s="662"/>
      <c r="M5" s="662"/>
      <c r="N5" s="662"/>
      <c r="O5" s="662"/>
      <c r="P5" s="662"/>
      <c r="Q5" s="662"/>
      <c r="R5" s="662"/>
      <c r="S5" s="662"/>
      <c r="T5" s="662"/>
      <c r="U5" s="662"/>
      <c r="V5" s="662"/>
      <c r="W5" s="662"/>
      <c r="X5" s="662"/>
      <c r="Y5" s="662"/>
      <c r="Z5" s="662"/>
      <c r="AA5" s="662"/>
      <c r="AB5" s="662"/>
      <c r="AC5" s="662"/>
      <c r="AD5" s="662"/>
      <c r="AE5" s="662"/>
      <c r="AF5" s="663"/>
      <c r="AI5" s="1" t="s">
        <v>3</v>
      </c>
      <c r="AJ5" s="11">
        <v>3</v>
      </c>
    </row>
    <row r="6" spans="1:37" ht="26.25" customHeight="1">
      <c r="B6" s="665"/>
      <c r="C6" s="666"/>
      <c r="D6" s="666"/>
      <c r="E6" s="666"/>
      <c r="F6" s="666"/>
      <c r="G6" s="666"/>
      <c r="H6" s="666"/>
      <c r="I6" s="666"/>
      <c r="J6" s="666"/>
      <c r="K6" s="666"/>
      <c r="L6" s="666"/>
      <c r="M6" s="666"/>
      <c r="N6" s="666"/>
      <c r="O6" s="666"/>
      <c r="P6" s="666"/>
      <c r="Q6" s="666"/>
      <c r="R6" s="666"/>
      <c r="S6" s="666"/>
      <c r="T6" s="666"/>
      <c r="U6" s="666"/>
      <c r="V6" s="666"/>
      <c r="W6" s="666"/>
      <c r="X6" s="666"/>
      <c r="Y6" s="666"/>
      <c r="Z6" s="666"/>
      <c r="AA6" s="666"/>
      <c r="AB6" s="666"/>
      <c r="AC6" s="666"/>
      <c r="AD6" s="666"/>
      <c r="AE6" s="666"/>
      <c r="AF6" s="667"/>
      <c r="AI6" s="1" t="s">
        <v>2</v>
      </c>
      <c r="AJ6" s="11">
        <v>4</v>
      </c>
    </row>
    <row r="7" spans="1:37" ht="21.9" customHeight="1">
      <c r="AI7" s="1" t="s">
        <v>0</v>
      </c>
      <c r="AJ7" s="11">
        <v>5</v>
      </c>
    </row>
    <row r="8" spans="1:37" ht="21.9" customHeight="1">
      <c r="B8" s="3" t="s">
        <v>18</v>
      </c>
      <c r="U8" s="1"/>
      <c r="AI8" s="7" t="s">
        <v>49</v>
      </c>
      <c r="AJ8" s="13" t="str">
        <f>IF(AND(COUNTIF(V11,"*")=1,OR(AJ2=1,AJ2=2,)),VLOOKUP(V11,AI9:AJ11,2,FALSE),"")</f>
        <v/>
      </c>
    </row>
    <row r="9" spans="1:37" ht="21.9" customHeight="1">
      <c r="B9" s="618" t="s">
        <v>9</v>
      </c>
      <c r="C9" s="618"/>
      <c r="D9" s="618"/>
      <c r="E9" s="618"/>
      <c r="F9" s="618"/>
      <c r="G9" s="606"/>
      <c r="H9" s="606"/>
      <c r="I9" s="606"/>
      <c r="J9" s="606"/>
      <c r="K9" s="618" t="s">
        <v>8</v>
      </c>
      <c r="L9" s="618"/>
      <c r="M9" s="618"/>
      <c r="N9" s="618"/>
      <c r="O9" s="634"/>
      <c r="P9" s="634"/>
      <c r="Q9" s="634"/>
      <c r="R9" s="634"/>
      <c r="S9" s="634"/>
      <c r="T9" s="634"/>
      <c r="U9" s="634"/>
      <c r="V9" s="634"/>
      <c r="W9" s="634"/>
      <c r="X9" s="634"/>
      <c r="Y9" s="635"/>
      <c r="Z9" s="635"/>
      <c r="AA9" s="635"/>
      <c r="AB9" s="635"/>
      <c r="AI9" s="7" t="s">
        <v>37</v>
      </c>
      <c r="AJ9" s="11">
        <v>6</v>
      </c>
    </row>
    <row r="10" spans="1:37" ht="21.9" customHeight="1">
      <c r="B10" s="655" t="s">
        <v>7</v>
      </c>
      <c r="C10" s="656"/>
      <c r="D10" s="656"/>
      <c r="E10" s="656"/>
      <c r="F10" s="657"/>
      <c r="G10" s="639"/>
      <c r="H10" s="640"/>
      <c r="I10" s="640"/>
      <c r="J10" s="641"/>
      <c r="K10" s="655" t="s">
        <v>6</v>
      </c>
      <c r="L10" s="656"/>
      <c r="M10" s="656"/>
      <c r="N10" s="657"/>
      <c r="O10" s="639"/>
      <c r="P10" s="640"/>
      <c r="Q10" s="640"/>
      <c r="R10" s="640"/>
      <c r="S10" s="640"/>
      <c r="T10" s="641"/>
      <c r="U10" s="636" t="s">
        <v>5</v>
      </c>
      <c r="V10" s="637"/>
      <c r="W10" s="637"/>
      <c r="X10" s="638"/>
      <c r="Y10" s="639"/>
      <c r="Z10" s="640"/>
      <c r="AA10" s="640"/>
      <c r="AB10" s="640"/>
      <c r="AC10" s="640"/>
      <c r="AD10" s="640"/>
      <c r="AE10" s="640"/>
      <c r="AF10" s="641"/>
      <c r="AI10" s="7" t="s">
        <v>32</v>
      </c>
      <c r="AJ10" s="11">
        <v>7</v>
      </c>
    </row>
    <row r="11" spans="1:37" ht="21.9" customHeight="1">
      <c r="B11" s="618" t="s">
        <v>4</v>
      </c>
      <c r="C11" s="618"/>
      <c r="D11" s="618"/>
      <c r="E11" s="618"/>
      <c r="F11" s="618"/>
      <c r="G11" s="668"/>
      <c r="H11" s="669"/>
      <c r="I11" s="669"/>
      <c r="J11" s="669"/>
      <c r="K11" s="669"/>
      <c r="L11" s="669"/>
      <c r="M11" s="669"/>
      <c r="N11" s="669"/>
      <c r="O11" s="669"/>
      <c r="P11" s="669"/>
      <c r="Q11" s="670"/>
      <c r="R11" s="636" t="s">
        <v>34</v>
      </c>
      <c r="S11" s="637"/>
      <c r="T11" s="637"/>
      <c r="U11" s="638"/>
      <c r="V11" s="668"/>
      <c r="W11" s="669"/>
      <c r="X11" s="669"/>
      <c r="Y11" s="669"/>
      <c r="Z11" s="669"/>
      <c r="AA11" s="669"/>
      <c r="AB11" s="670"/>
      <c r="AI11" s="7" t="s">
        <v>33</v>
      </c>
      <c r="AJ11" s="11">
        <v>8</v>
      </c>
    </row>
    <row r="12" spans="1:37" ht="17.25" customHeight="1">
      <c r="B12" s="671" t="s">
        <v>38</v>
      </c>
      <c r="C12" s="671"/>
      <c r="D12" s="671"/>
      <c r="E12" s="671"/>
      <c r="F12" s="671"/>
      <c r="G12" s="671"/>
      <c r="H12" s="671"/>
      <c r="I12" s="671"/>
      <c r="J12" s="671"/>
      <c r="K12" s="671"/>
      <c r="L12" s="671"/>
      <c r="M12" s="671"/>
      <c r="N12" s="671"/>
      <c r="O12" s="671"/>
      <c r="P12" s="671"/>
      <c r="Q12" s="671"/>
      <c r="R12" s="671"/>
      <c r="S12" s="671"/>
      <c r="T12" s="671"/>
      <c r="U12" s="671"/>
      <c r="V12" s="671"/>
      <c r="W12" s="671"/>
      <c r="X12" s="671"/>
      <c r="Y12" s="671"/>
      <c r="Z12" s="671"/>
      <c r="AA12" s="671"/>
      <c r="AB12" s="671"/>
      <c r="AC12" s="671"/>
      <c r="AD12" s="671"/>
      <c r="AE12" s="671"/>
      <c r="AF12" s="671"/>
      <c r="AG12" s="2"/>
      <c r="AJ12" s="11"/>
    </row>
    <row r="13" spans="1:37" ht="17.25" customHeight="1">
      <c r="B13" s="671"/>
      <c r="C13" s="671"/>
      <c r="D13" s="671"/>
      <c r="E13" s="671"/>
      <c r="F13" s="671"/>
      <c r="G13" s="671"/>
      <c r="H13" s="671"/>
      <c r="I13" s="671"/>
      <c r="J13" s="671"/>
      <c r="K13" s="671"/>
      <c r="L13" s="671"/>
      <c r="M13" s="671"/>
      <c r="N13" s="671"/>
      <c r="O13" s="671"/>
      <c r="P13" s="671"/>
      <c r="Q13" s="671"/>
      <c r="R13" s="671"/>
      <c r="S13" s="671"/>
      <c r="T13" s="671"/>
      <c r="U13" s="671"/>
      <c r="V13" s="671"/>
      <c r="W13" s="671"/>
      <c r="X13" s="671"/>
      <c r="Y13" s="671"/>
      <c r="Z13" s="671"/>
      <c r="AA13" s="671"/>
      <c r="AB13" s="671"/>
      <c r="AC13" s="671"/>
      <c r="AD13" s="671"/>
      <c r="AE13" s="671"/>
      <c r="AF13" s="671"/>
      <c r="AG13" s="2"/>
      <c r="AI13" s="7"/>
    </row>
    <row r="14" spans="1:37" ht="18" customHeight="1">
      <c r="U14" s="1"/>
      <c r="AI14" s="7"/>
    </row>
    <row r="15" spans="1:37" ht="21.9" customHeight="1">
      <c r="B15" s="3" t="s">
        <v>28</v>
      </c>
      <c r="U15" s="1"/>
      <c r="AI15" s="7" t="s">
        <v>44</v>
      </c>
    </row>
    <row r="16" spans="1:37" ht="21.9" customHeight="1">
      <c r="B16" s="593" t="s">
        <v>45</v>
      </c>
      <c r="C16" s="594"/>
      <c r="D16" s="594"/>
      <c r="E16" s="594"/>
      <c r="F16" s="594"/>
      <c r="G16" s="594"/>
      <c r="H16" s="594"/>
      <c r="I16" s="594"/>
      <c r="J16" s="594"/>
      <c r="K16" s="595"/>
      <c r="L16" s="655" t="s">
        <v>39</v>
      </c>
      <c r="M16" s="656"/>
      <c r="N16" s="640"/>
      <c r="O16" s="640"/>
      <c r="P16" s="9" t="s">
        <v>40</v>
      </c>
      <c r="Q16" s="640"/>
      <c r="R16" s="640"/>
      <c r="S16" s="10" t="s">
        <v>41</v>
      </c>
      <c r="T16"/>
      <c r="U16"/>
      <c r="AD16"/>
      <c r="AE16"/>
      <c r="AI16" s="12" t="str">
        <f>L16&amp;N16&amp;P16&amp;Q16&amp;S16&amp;"１日"</f>
        <v>令和年月１日</v>
      </c>
      <c r="AJ16" s="18"/>
      <c r="AK16" s="18"/>
    </row>
    <row r="17" spans="2:37" ht="21.9" customHeight="1">
      <c r="B17" s="593" t="s">
        <v>51</v>
      </c>
      <c r="C17" s="594"/>
      <c r="D17" s="594"/>
      <c r="E17" s="594"/>
      <c r="F17" s="594"/>
      <c r="G17" s="594"/>
      <c r="H17" s="594"/>
      <c r="I17" s="594"/>
      <c r="J17" s="594"/>
      <c r="K17" s="594"/>
      <c r="L17" s="594"/>
      <c r="M17" s="594"/>
      <c r="N17" s="594"/>
      <c r="O17" s="595"/>
      <c r="P17" s="652"/>
      <c r="Q17" s="653"/>
      <c r="R17" s="653"/>
      <c r="S17" s="6" t="s">
        <v>1</v>
      </c>
      <c r="AI17" s="7" t="s">
        <v>43</v>
      </c>
      <c r="AJ17" s="8" t="s">
        <v>42</v>
      </c>
    </row>
    <row r="18" spans="2:37" ht="21.9" customHeight="1">
      <c r="B18" s="633" t="s">
        <v>114</v>
      </c>
      <c r="C18" s="633"/>
      <c r="D18" s="633"/>
      <c r="E18" s="633"/>
      <c r="F18" s="633"/>
      <c r="G18" s="633"/>
      <c r="H18" s="633"/>
      <c r="I18" s="633"/>
      <c r="J18" s="633"/>
      <c r="K18" s="633"/>
      <c r="L18" s="633"/>
      <c r="M18" s="633"/>
      <c r="N18" s="633"/>
      <c r="O18" s="633"/>
      <c r="P18" s="633"/>
      <c r="Q18" s="633"/>
      <c r="R18" s="633"/>
      <c r="S18" s="633"/>
      <c r="T18" s="633"/>
      <c r="U18" s="633"/>
      <c r="V18" s="633"/>
      <c r="W18" s="633"/>
      <c r="X18" s="633"/>
      <c r="Y18" s="633"/>
      <c r="Z18" s="642"/>
      <c r="AA18" s="643"/>
      <c r="AB18" s="643"/>
      <c r="AC18" s="4" t="s">
        <v>1</v>
      </c>
      <c r="AI18" s="15" t="e">
        <f>(Z18-P17)/Z18</f>
        <v>#DIV/0!</v>
      </c>
      <c r="AJ18" s="16" t="e">
        <f>AI18</f>
        <v>#DIV/0!</v>
      </c>
    </row>
    <row r="19" spans="2:37" ht="21.9" customHeight="1">
      <c r="B19" s="644" t="s">
        <v>23</v>
      </c>
      <c r="C19" s="645"/>
      <c r="D19" s="645"/>
      <c r="E19" s="645"/>
      <c r="F19" s="645"/>
      <c r="G19" s="645"/>
      <c r="H19" s="646" t="str">
        <f>IF(P17="","",IF(AND(H20="否",ROUND(AI18,4)&gt;=0.05),"可","否"))</f>
        <v/>
      </c>
      <c r="I19" s="647"/>
      <c r="J19" s="648"/>
      <c r="N19" s="5"/>
      <c r="O19" s="5"/>
      <c r="P19" s="5"/>
      <c r="Q19" s="5"/>
      <c r="R19" s="5"/>
      <c r="S19" s="5"/>
      <c r="T19" s="5"/>
      <c r="U19" s="5"/>
      <c r="V19" s="5"/>
      <c r="W19" s="5"/>
      <c r="X19" s="5"/>
      <c r="Y19" s="5"/>
      <c r="Z19" s="5"/>
      <c r="AA19" s="5"/>
      <c r="AB19" s="5"/>
      <c r="AC19" s="5"/>
      <c r="AD19" s="5"/>
      <c r="AE19" s="5"/>
      <c r="AF19" s="5"/>
      <c r="AI19" s="93" t="s">
        <v>100</v>
      </c>
      <c r="AJ19" s="95" t="s">
        <v>101</v>
      </c>
    </row>
    <row r="20" spans="2:37" ht="21.9" customHeight="1">
      <c r="B20" s="593" t="s">
        <v>10</v>
      </c>
      <c r="C20" s="594"/>
      <c r="D20" s="594"/>
      <c r="E20" s="594"/>
      <c r="F20" s="594"/>
      <c r="G20" s="594"/>
      <c r="H20" s="649" t="str">
        <f>IF(N16="","",IF(AND(AI20="可",AJ20="可"),"可","否"))</f>
        <v/>
      </c>
      <c r="I20" s="650"/>
      <c r="J20" s="651"/>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c r="B21" s="604" t="s">
        <v>124</v>
      </c>
      <c r="C21" s="605"/>
      <c r="D21" s="605"/>
      <c r="E21" s="605"/>
      <c r="F21" s="605"/>
      <c r="G21" s="605"/>
      <c r="H21" s="605"/>
      <c r="I21" s="605"/>
      <c r="J21" s="605"/>
      <c r="K21" s="605"/>
      <c r="L21" s="605"/>
      <c r="M21" s="605"/>
      <c r="N21" s="605"/>
      <c r="O21" s="605"/>
      <c r="P21" s="605"/>
      <c r="Q21" s="605"/>
      <c r="R21" s="605"/>
      <c r="S21" s="605"/>
      <c r="T21" s="605"/>
      <c r="U21" s="605"/>
      <c r="V21" s="605"/>
      <c r="W21" s="605"/>
      <c r="X21" s="605"/>
      <c r="Y21" s="605"/>
      <c r="Z21" s="605"/>
      <c r="AA21" s="605"/>
      <c r="AB21" s="605"/>
      <c r="AC21" s="605"/>
      <c r="AD21" s="605"/>
      <c r="AE21" s="605"/>
      <c r="AF21" s="605"/>
    </row>
    <row r="22" spans="2:37" ht="20.25" customHeight="1">
      <c r="B22" s="604"/>
      <c r="C22" s="605"/>
      <c r="D22" s="605"/>
      <c r="E22" s="605"/>
      <c r="F22" s="605"/>
      <c r="G22" s="605"/>
      <c r="H22" s="605"/>
      <c r="I22" s="605"/>
      <c r="J22" s="605"/>
      <c r="K22" s="605"/>
      <c r="L22" s="605"/>
      <c r="M22" s="605"/>
      <c r="N22" s="605"/>
      <c r="O22" s="605"/>
      <c r="P22" s="605"/>
      <c r="Q22" s="605"/>
      <c r="R22" s="605"/>
      <c r="S22" s="605"/>
      <c r="T22" s="605"/>
      <c r="U22" s="605"/>
      <c r="V22" s="605"/>
      <c r="W22" s="605"/>
      <c r="X22" s="605"/>
      <c r="Y22" s="605"/>
      <c r="Z22" s="605"/>
      <c r="AA22" s="605"/>
      <c r="AB22" s="605"/>
      <c r="AC22" s="605"/>
      <c r="AD22" s="605"/>
      <c r="AE22" s="605"/>
      <c r="AF22" s="605"/>
    </row>
    <row r="23" spans="2:37" ht="20.25" customHeight="1">
      <c r="B23" s="604"/>
      <c r="C23" s="605"/>
      <c r="D23" s="605"/>
      <c r="E23" s="605"/>
      <c r="F23" s="605"/>
      <c r="G23" s="605"/>
      <c r="H23" s="605"/>
      <c r="I23" s="605"/>
      <c r="J23" s="605"/>
      <c r="K23" s="605"/>
      <c r="L23" s="605"/>
      <c r="M23" s="605"/>
      <c r="N23" s="605"/>
      <c r="O23" s="605"/>
      <c r="P23" s="605"/>
      <c r="Q23" s="605"/>
      <c r="R23" s="605"/>
      <c r="S23" s="605"/>
      <c r="T23" s="605"/>
      <c r="U23" s="605"/>
      <c r="V23" s="605"/>
      <c r="W23" s="605"/>
      <c r="X23" s="605"/>
      <c r="Y23" s="605"/>
      <c r="Z23" s="605"/>
      <c r="AA23" s="605"/>
      <c r="AB23" s="605"/>
      <c r="AC23" s="605"/>
      <c r="AD23" s="605"/>
      <c r="AE23" s="605"/>
      <c r="AF23" s="605"/>
    </row>
    <row r="24" spans="2:37" ht="20.25" customHeight="1">
      <c r="B24" s="604"/>
      <c r="C24" s="605"/>
      <c r="D24" s="605"/>
      <c r="E24" s="605"/>
      <c r="F24" s="605"/>
      <c r="G24" s="605"/>
      <c r="H24" s="605"/>
      <c r="I24" s="605"/>
      <c r="J24" s="605"/>
      <c r="K24" s="605"/>
      <c r="L24" s="605"/>
      <c r="M24" s="605"/>
      <c r="N24" s="605"/>
      <c r="O24" s="605"/>
      <c r="P24" s="605"/>
      <c r="Q24" s="605"/>
      <c r="R24" s="605"/>
      <c r="S24" s="605"/>
      <c r="T24" s="605"/>
      <c r="U24" s="605"/>
      <c r="V24" s="605"/>
      <c r="W24" s="605"/>
      <c r="X24" s="605"/>
      <c r="Y24" s="605"/>
      <c r="Z24" s="605"/>
      <c r="AA24" s="605"/>
      <c r="AB24" s="605"/>
      <c r="AC24" s="605"/>
      <c r="AD24" s="605"/>
      <c r="AE24" s="605"/>
      <c r="AF24" s="605"/>
    </row>
    <row r="25" spans="2:37" ht="20.25" customHeight="1">
      <c r="B25" s="604"/>
      <c r="C25" s="605"/>
      <c r="D25" s="605"/>
      <c r="E25" s="605"/>
      <c r="F25" s="605"/>
      <c r="G25" s="605"/>
      <c r="H25" s="605"/>
      <c r="I25" s="605"/>
      <c r="J25" s="605"/>
      <c r="K25" s="605"/>
      <c r="L25" s="605"/>
      <c r="M25" s="605"/>
      <c r="N25" s="605"/>
      <c r="O25" s="605"/>
      <c r="P25" s="605"/>
      <c r="Q25" s="605"/>
      <c r="R25" s="605"/>
      <c r="S25" s="605"/>
      <c r="T25" s="605"/>
      <c r="U25" s="605"/>
      <c r="V25" s="605"/>
      <c r="W25" s="605"/>
      <c r="X25" s="605"/>
      <c r="Y25" s="605"/>
      <c r="Z25" s="605"/>
      <c r="AA25" s="605"/>
      <c r="AB25" s="605"/>
      <c r="AC25" s="605"/>
      <c r="AD25" s="605"/>
      <c r="AE25" s="605"/>
      <c r="AF25" s="605"/>
    </row>
    <row r="26" spans="2:37" ht="20.25" customHeight="1">
      <c r="B26" s="604"/>
      <c r="C26" s="605"/>
      <c r="D26" s="605"/>
      <c r="E26" s="605"/>
      <c r="F26" s="605"/>
      <c r="G26" s="605"/>
      <c r="H26" s="605"/>
      <c r="I26" s="605"/>
      <c r="J26" s="605"/>
      <c r="K26" s="605"/>
      <c r="L26" s="605"/>
      <c r="M26" s="605"/>
      <c r="N26" s="605"/>
      <c r="O26" s="605"/>
      <c r="P26" s="605"/>
      <c r="Q26" s="605"/>
      <c r="R26" s="605"/>
      <c r="S26" s="605"/>
      <c r="T26" s="605"/>
      <c r="U26" s="605"/>
      <c r="V26" s="605"/>
      <c r="W26" s="605"/>
      <c r="X26" s="605"/>
      <c r="Y26" s="605"/>
      <c r="Z26" s="605"/>
      <c r="AA26" s="605"/>
      <c r="AB26" s="605"/>
      <c r="AC26" s="605"/>
      <c r="AD26" s="605"/>
      <c r="AE26" s="605"/>
      <c r="AF26" s="605"/>
    </row>
    <row r="27" spans="2:37" ht="20.25" customHeight="1">
      <c r="B27" s="604"/>
      <c r="C27" s="605"/>
      <c r="D27" s="605"/>
      <c r="E27" s="605"/>
      <c r="F27" s="605"/>
      <c r="G27" s="605"/>
      <c r="H27" s="605"/>
      <c r="I27" s="605"/>
      <c r="J27" s="605"/>
      <c r="K27" s="605"/>
      <c r="L27" s="605"/>
      <c r="M27" s="605"/>
      <c r="N27" s="605"/>
      <c r="O27" s="605"/>
      <c r="P27" s="605"/>
      <c r="Q27" s="605"/>
      <c r="R27" s="605"/>
      <c r="S27" s="605"/>
      <c r="T27" s="605"/>
      <c r="U27" s="605"/>
      <c r="V27" s="605"/>
      <c r="W27" s="605"/>
      <c r="X27" s="605"/>
      <c r="Y27" s="605"/>
      <c r="Z27" s="605"/>
      <c r="AA27" s="605"/>
      <c r="AB27" s="605"/>
      <c r="AC27" s="605"/>
      <c r="AD27" s="605"/>
      <c r="AE27" s="605"/>
      <c r="AF27" s="605"/>
    </row>
    <row r="28" spans="2:37" ht="20.25" customHeight="1">
      <c r="B28" s="605"/>
      <c r="C28" s="605"/>
      <c r="D28" s="605"/>
      <c r="E28" s="605"/>
      <c r="F28" s="605"/>
      <c r="G28" s="605"/>
      <c r="H28" s="605"/>
      <c r="I28" s="605"/>
      <c r="J28" s="605"/>
      <c r="K28" s="605"/>
      <c r="L28" s="605"/>
      <c r="M28" s="605"/>
      <c r="N28" s="605"/>
      <c r="O28" s="605"/>
      <c r="P28" s="605"/>
      <c r="Q28" s="605"/>
      <c r="R28" s="605"/>
      <c r="S28" s="605"/>
      <c r="T28" s="605"/>
      <c r="U28" s="605"/>
      <c r="V28" s="605"/>
      <c r="W28" s="605"/>
      <c r="X28" s="605"/>
      <c r="Y28" s="605"/>
      <c r="Z28" s="605"/>
      <c r="AA28" s="605"/>
      <c r="AB28" s="605"/>
      <c r="AC28" s="605"/>
      <c r="AD28" s="605"/>
      <c r="AE28" s="605"/>
      <c r="AF28" s="605"/>
    </row>
    <row r="29" spans="2:37" ht="18" customHeight="1">
      <c r="N29" s="2"/>
      <c r="O29" s="2"/>
      <c r="P29" s="2"/>
      <c r="Q29" s="2"/>
      <c r="R29" s="2"/>
      <c r="S29" s="2"/>
      <c r="U29" s="1"/>
    </row>
    <row r="30" spans="2:37" ht="21.9" customHeight="1">
      <c r="B30" s="615" t="s">
        <v>22</v>
      </c>
      <c r="C30" s="616"/>
      <c r="D30" s="616"/>
      <c r="E30" s="616"/>
      <c r="F30" s="616"/>
      <c r="G30" s="616"/>
      <c r="H30" s="616"/>
      <c r="I30" s="617"/>
      <c r="K30" s="17" t="s">
        <v>53</v>
      </c>
      <c r="N30" s="2"/>
      <c r="O30" s="2"/>
      <c r="P30" s="2"/>
      <c r="Q30" s="2"/>
      <c r="R30" s="2"/>
      <c r="S30" s="2"/>
      <c r="U30" s="1"/>
    </row>
    <row r="31" spans="2:37" ht="21.9" customHeight="1">
      <c r="B31" s="3" t="s">
        <v>48</v>
      </c>
    </row>
    <row r="32" spans="2:37" ht="21.9" customHeight="1">
      <c r="B32" s="618"/>
      <c r="C32" s="618"/>
      <c r="D32" s="618"/>
      <c r="E32" s="618"/>
      <c r="F32" s="618"/>
      <c r="G32" s="618"/>
      <c r="H32" s="618"/>
      <c r="I32" s="618"/>
      <c r="J32" s="618"/>
      <c r="K32" s="618"/>
      <c r="L32" s="618" t="s">
        <v>15</v>
      </c>
      <c r="M32" s="618"/>
      <c r="N32" s="618"/>
      <c r="O32" s="618"/>
      <c r="P32" s="618"/>
      <c r="Q32" s="619" t="s">
        <v>46</v>
      </c>
      <c r="R32" s="619"/>
      <c r="S32" s="619"/>
      <c r="T32" s="619"/>
      <c r="U32" s="618" t="s">
        <v>16</v>
      </c>
      <c r="V32" s="618"/>
      <c r="W32" s="618"/>
      <c r="X32" s="618"/>
      <c r="Y32" s="600"/>
      <c r="Z32" s="601"/>
      <c r="AA32" s="620" t="s">
        <v>29</v>
      </c>
      <c r="AB32" s="618"/>
      <c r="AC32" s="618"/>
      <c r="AD32" s="618"/>
      <c r="AH32"/>
      <c r="AI32"/>
      <c r="AJ32"/>
      <c r="AK32"/>
    </row>
    <row r="33" spans="2:37" ht="21.9" customHeight="1">
      <c r="B33" s="618"/>
      <c r="C33" s="618"/>
      <c r="D33" s="618"/>
      <c r="E33" s="618"/>
      <c r="F33" s="618"/>
      <c r="G33" s="618"/>
      <c r="H33" s="618"/>
      <c r="I33" s="618"/>
      <c r="J33" s="618"/>
      <c r="K33" s="618"/>
      <c r="L33" s="618"/>
      <c r="M33" s="618"/>
      <c r="N33" s="618"/>
      <c r="O33" s="618"/>
      <c r="P33" s="618"/>
      <c r="Q33" s="619"/>
      <c r="R33" s="619"/>
      <c r="S33" s="619"/>
      <c r="T33" s="619"/>
      <c r="U33" s="618"/>
      <c r="V33" s="618"/>
      <c r="W33" s="618"/>
      <c r="X33" s="618"/>
      <c r="Y33" s="600"/>
      <c r="Z33" s="601"/>
      <c r="AA33" s="618"/>
      <c r="AB33" s="618"/>
      <c r="AC33" s="618"/>
      <c r="AD33" s="618"/>
      <c r="AH33"/>
      <c r="AI33"/>
      <c r="AJ33"/>
      <c r="AK33"/>
    </row>
    <row r="34" spans="2:37" ht="21.9" customHeight="1">
      <c r="B34" s="593" t="s">
        <v>45</v>
      </c>
      <c r="C34" s="594"/>
      <c r="D34" s="594"/>
      <c r="E34" s="594"/>
      <c r="F34" s="594"/>
      <c r="G34" s="594"/>
      <c r="H34" s="594"/>
      <c r="I34" s="594"/>
      <c r="J34" s="594"/>
      <c r="K34" s="595"/>
      <c r="L34" s="596" t="str">
        <f>IF(N16="","",EOMONTH(AI16,0))</f>
        <v/>
      </c>
      <c r="M34" s="596"/>
      <c r="N34" s="596"/>
      <c r="O34" s="596"/>
      <c r="P34" s="596"/>
      <c r="Q34" s="607" t="str">
        <f>IF($P$17=0,"",$P$17)</f>
        <v/>
      </c>
      <c r="R34" s="608"/>
      <c r="S34" s="608"/>
      <c r="T34" s="608"/>
      <c r="U34" s="630" t="str">
        <f>IF(Q34="","",ROUND(($Z$18-Q34)/$Z$18,4))</f>
        <v/>
      </c>
      <c r="V34" s="631"/>
      <c r="W34" s="631"/>
      <c r="X34" s="631"/>
      <c r="Y34" s="600"/>
      <c r="Z34" s="601"/>
      <c r="AA34" s="609"/>
      <c r="AB34" s="610"/>
      <c r="AC34" s="610"/>
      <c r="AD34" s="611"/>
      <c r="AH34"/>
      <c r="AI34"/>
      <c r="AJ34"/>
      <c r="AK34"/>
    </row>
    <row r="35" spans="2:37" ht="21.9" customHeight="1">
      <c r="B35" s="593" t="s">
        <v>24</v>
      </c>
      <c r="C35" s="594"/>
      <c r="D35" s="594"/>
      <c r="E35" s="594"/>
      <c r="F35" s="594"/>
      <c r="G35" s="594"/>
      <c r="H35" s="594"/>
      <c r="I35" s="594"/>
      <c r="J35" s="594"/>
      <c r="K35" s="595"/>
      <c r="L35" s="596" t="str">
        <f t="shared" ref="L35:L41" si="0">IF($N$16="","",EOMONTH(L34,1))</f>
        <v/>
      </c>
      <c r="M35" s="596"/>
      <c r="N35" s="596"/>
      <c r="O35" s="596"/>
      <c r="P35" s="596"/>
      <c r="Q35" s="597"/>
      <c r="R35" s="598"/>
      <c r="S35" s="598"/>
      <c r="T35" s="598"/>
      <c r="U35" s="630" t="str">
        <f t="shared" ref="U35:U39" si="1">IF(Q35="","",ROUND(($Z$18-Q35)/$Z$18,4))</f>
        <v/>
      </c>
      <c r="V35" s="631"/>
      <c r="W35" s="631"/>
      <c r="X35" s="631"/>
      <c r="Y35" s="600"/>
      <c r="Z35" s="601"/>
      <c r="AA35" s="609"/>
      <c r="AB35" s="610"/>
      <c r="AC35" s="610"/>
      <c r="AD35" s="611"/>
      <c r="AH35"/>
      <c r="AI35"/>
      <c r="AJ35"/>
      <c r="AK35"/>
    </row>
    <row r="36" spans="2:37" ht="21.9" customHeight="1">
      <c r="B36" s="593" t="s">
        <v>25</v>
      </c>
      <c r="C36" s="594"/>
      <c r="D36" s="594"/>
      <c r="E36" s="594"/>
      <c r="F36" s="594"/>
      <c r="G36" s="594"/>
      <c r="H36" s="594"/>
      <c r="I36" s="594"/>
      <c r="J36" s="594"/>
      <c r="K36" s="595"/>
      <c r="L36" s="596" t="str">
        <f t="shared" si="0"/>
        <v/>
      </c>
      <c r="M36" s="596"/>
      <c r="N36" s="596"/>
      <c r="O36" s="596"/>
      <c r="P36" s="596"/>
      <c r="Q36" s="597"/>
      <c r="R36" s="598"/>
      <c r="S36" s="598"/>
      <c r="T36" s="598"/>
      <c r="U36" s="630" t="str">
        <f t="shared" si="1"/>
        <v/>
      </c>
      <c r="V36" s="631"/>
      <c r="W36" s="631"/>
      <c r="X36" s="631"/>
      <c r="Y36" s="600"/>
      <c r="Z36" s="601"/>
      <c r="AA36" s="599" t="str">
        <f>IF(U34="","",IF(AND($H$19="可",U34&gt;=0.05),"可","否"))</f>
        <v/>
      </c>
      <c r="AB36" s="599"/>
      <c r="AC36" s="599"/>
      <c r="AD36" s="599"/>
      <c r="AH36"/>
      <c r="AI36"/>
      <c r="AJ36"/>
      <c r="AK36"/>
    </row>
    <row r="37" spans="2:37" ht="21.9" customHeight="1">
      <c r="B37" s="593" t="s">
        <v>12</v>
      </c>
      <c r="C37" s="594"/>
      <c r="D37" s="594"/>
      <c r="E37" s="594"/>
      <c r="F37" s="594"/>
      <c r="G37" s="594"/>
      <c r="H37" s="594"/>
      <c r="I37" s="594"/>
      <c r="J37" s="594"/>
      <c r="K37" s="595"/>
      <c r="L37" s="596" t="str">
        <f t="shared" si="0"/>
        <v/>
      </c>
      <c r="M37" s="596"/>
      <c r="N37" s="596"/>
      <c r="O37" s="596"/>
      <c r="P37" s="596"/>
      <c r="Q37" s="597"/>
      <c r="R37" s="598"/>
      <c r="S37" s="598"/>
      <c r="T37" s="598"/>
      <c r="U37" s="630" t="str">
        <f t="shared" si="1"/>
        <v/>
      </c>
      <c r="V37" s="631"/>
      <c r="W37" s="631"/>
      <c r="X37" s="631"/>
      <c r="Y37" s="600"/>
      <c r="Z37" s="601"/>
      <c r="AA37" s="599" t="str">
        <f t="shared" ref="AA37:AA41" si="2">IF(U35="","",IF(AND($H$19="可",U35&gt;=0.05),"可","否"))</f>
        <v/>
      </c>
      <c r="AB37" s="599"/>
      <c r="AC37" s="599"/>
      <c r="AD37" s="599"/>
      <c r="AH37"/>
      <c r="AI37"/>
      <c r="AJ37"/>
      <c r="AK37"/>
    </row>
    <row r="38" spans="2:37" ht="21.9" customHeight="1">
      <c r="B38" s="593" t="s">
        <v>13</v>
      </c>
      <c r="C38" s="594"/>
      <c r="D38" s="594"/>
      <c r="E38" s="594"/>
      <c r="F38" s="594"/>
      <c r="G38" s="594"/>
      <c r="H38" s="594"/>
      <c r="I38" s="594"/>
      <c r="J38" s="594"/>
      <c r="K38" s="595"/>
      <c r="L38" s="596" t="str">
        <f t="shared" si="0"/>
        <v/>
      </c>
      <c r="M38" s="596"/>
      <c r="N38" s="596"/>
      <c r="O38" s="596"/>
      <c r="P38" s="596"/>
      <c r="Q38" s="597"/>
      <c r="R38" s="598"/>
      <c r="S38" s="598"/>
      <c r="T38" s="598"/>
      <c r="U38" s="630" t="str">
        <f t="shared" si="1"/>
        <v/>
      </c>
      <c r="V38" s="631"/>
      <c r="W38" s="631"/>
      <c r="X38" s="631"/>
      <c r="Y38" s="602" t="s">
        <v>30</v>
      </c>
      <c r="Z38" s="601"/>
      <c r="AA38" s="599" t="str">
        <f t="shared" si="2"/>
        <v/>
      </c>
      <c r="AB38" s="599"/>
      <c r="AC38" s="599"/>
      <c r="AD38" s="599"/>
      <c r="AH38"/>
      <c r="AI38"/>
      <c r="AJ38"/>
      <c r="AK38"/>
    </row>
    <row r="39" spans="2:37" ht="21.9" customHeight="1">
      <c r="B39" s="593" t="s">
        <v>14</v>
      </c>
      <c r="C39" s="594"/>
      <c r="D39" s="594"/>
      <c r="E39" s="594"/>
      <c r="F39" s="594"/>
      <c r="G39" s="594"/>
      <c r="H39" s="594"/>
      <c r="I39" s="594"/>
      <c r="J39" s="594"/>
      <c r="K39" s="595"/>
      <c r="L39" s="596" t="str">
        <f t="shared" si="0"/>
        <v/>
      </c>
      <c r="M39" s="596"/>
      <c r="N39" s="596"/>
      <c r="O39" s="596"/>
      <c r="P39" s="596"/>
      <c r="Q39" s="597"/>
      <c r="R39" s="598"/>
      <c r="S39" s="598"/>
      <c r="T39" s="598"/>
      <c r="U39" s="630" t="str">
        <f t="shared" si="1"/>
        <v/>
      </c>
      <c r="V39" s="631"/>
      <c r="W39" s="631"/>
      <c r="X39" s="631"/>
      <c r="Y39" s="600"/>
      <c r="Z39" s="601"/>
      <c r="AA39" s="632" t="str">
        <f>IF(U37="","",IF(AND($H$19="可",U37&gt;=0.05),"可","否"))</f>
        <v/>
      </c>
      <c r="AB39" s="632"/>
      <c r="AC39" s="632"/>
      <c r="AD39" s="632"/>
      <c r="AH39"/>
      <c r="AI39"/>
      <c r="AJ39"/>
      <c r="AK39"/>
    </row>
    <row r="40" spans="2:37" ht="21.9" customHeight="1">
      <c r="B40" s="593"/>
      <c r="C40" s="594"/>
      <c r="D40" s="594"/>
      <c r="E40" s="594"/>
      <c r="F40" s="594"/>
      <c r="G40" s="594"/>
      <c r="H40" s="594"/>
      <c r="I40" s="594"/>
      <c r="J40" s="594"/>
      <c r="K40" s="595"/>
      <c r="L40" s="596" t="str">
        <f t="shared" si="0"/>
        <v/>
      </c>
      <c r="M40" s="596"/>
      <c r="N40" s="596"/>
      <c r="O40" s="596"/>
      <c r="P40" s="596"/>
      <c r="Q40" s="609"/>
      <c r="R40" s="610"/>
      <c r="S40" s="610"/>
      <c r="T40" s="611"/>
      <c r="U40" s="609"/>
      <c r="V40" s="610"/>
      <c r="W40" s="610"/>
      <c r="X40" s="611"/>
      <c r="Y40" s="600"/>
      <c r="Z40" s="601"/>
      <c r="AA40" s="599" t="str">
        <f t="shared" si="2"/>
        <v/>
      </c>
      <c r="AB40" s="599"/>
      <c r="AC40" s="599"/>
      <c r="AD40" s="599"/>
      <c r="AH40"/>
      <c r="AI40"/>
      <c r="AJ40"/>
      <c r="AK40"/>
    </row>
    <row r="41" spans="2:37" ht="21.9" customHeight="1">
      <c r="B41" s="593" t="s">
        <v>17</v>
      </c>
      <c r="C41" s="594"/>
      <c r="D41" s="594"/>
      <c r="E41" s="594"/>
      <c r="F41" s="594"/>
      <c r="G41" s="594"/>
      <c r="H41" s="594"/>
      <c r="I41" s="594"/>
      <c r="J41" s="594"/>
      <c r="K41" s="595"/>
      <c r="L41" s="596" t="str">
        <f t="shared" si="0"/>
        <v/>
      </c>
      <c r="M41" s="596"/>
      <c r="N41" s="596"/>
      <c r="O41" s="596"/>
      <c r="P41" s="596"/>
      <c r="Q41" s="629"/>
      <c r="R41" s="629"/>
      <c r="S41" s="629"/>
      <c r="T41" s="629"/>
      <c r="U41" s="629"/>
      <c r="V41" s="629"/>
      <c r="W41" s="629"/>
      <c r="X41" s="629"/>
      <c r="Y41" s="600"/>
      <c r="Z41" s="601"/>
      <c r="AA41" s="599" t="str">
        <f t="shared" si="2"/>
        <v/>
      </c>
      <c r="AB41" s="599"/>
      <c r="AC41" s="599"/>
      <c r="AD41" s="599"/>
      <c r="AH41"/>
      <c r="AI41"/>
      <c r="AJ41"/>
      <c r="AK41"/>
    </row>
    <row r="42" spans="2:37" ht="19.5" customHeight="1">
      <c r="B42" s="627" t="s">
        <v>56</v>
      </c>
      <c r="C42" s="628"/>
      <c r="D42" s="628"/>
      <c r="E42" s="628"/>
      <c r="F42" s="628"/>
      <c r="G42" s="628"/>
      <c r="H42" s="628"/>
      <c r="I42" s="628"/>
      <c r="J42" s="628"/>
      <c r="K42" s="628"/>
      <c r="L42" s="628"/>
      <c r="M42" s="628"/>
      <c r="N42" s="628"/>
      <c r="O42" s="628"/>
      <c r="P42" s="628"/>
      <c r="Q42" s="628"/>
      <c r="R42" s="628"/>
      <c r="S42" s="628"/>
      <c r="T42" s="628"/>
      <c r="U42" s="628"/>
      <c r="V42" s="628"/>
      <c r="W42" s="628"/>
      <c r="X42" s="628"/>
      <c r="Y42" s="628"/>
      <c r="Z42" s="628"/>
      <c r="AA42" s="628"/>
      <c r="AB42" s="628"/>
      <c r="AC42" s="628"/>
      <c r="AD42" s="628"/>
      <c r="AE42" s="628"/>
      <c r="AF42" s="628"/>
    </row>
    <row r="43" spans="2:37" ht="19.5" customHeight="1">
      <c r="B43" s="627"/>
      <c r="C43" s="628"/>
      <c r="D43" s="628"/>
      <c r="E43" s="628"/>
      <c r="F43" s="628"/>
      <c r="G43" s="628"/>
      <c r="H43" s="628"/>
      <c r="I43" s="628"/>
      <c r="J43" s="628"/>
      <c r="K43" s="628"/>
      <c r="L43" s="628"/>
      <c r="M43" s="628"/>
      <c r="N43" s="628"/>
      <c r="O43" s="628"/>
      <c r="P43" s="628"/>
      <c r="Q43" s="628"/>
      <c r="R43" s="628"/>
      <c r="S43" s="628"/>
      <c r="T43" s="628"/>
      <c r="U43" s="628"/>
      <c r="V43" s="628"/>
      <c r="W43" s="628"/>
      <c r="X43" s="628"/>
      <c r="Y43" s="628"/>
      <c r="Z43" s="628"/>
      <c r="AA43" s="628"/>
      <c r="AB43" s="628"/>
      <c r="AC43" s="628"/>
      <c r="AD43" s="628"/>
      <c r="AE43" s="628"/>
      <c r="AF43" s="628"/>
    </row>
    <row r="44" spans="2:37" ht="19.5" customHeight="1">
      <c r="B44" s="628"/>
      <c r="C44" s="628"/>
      <c r="D44" s="628"/>
      <c r="E44" s="628"/>
      <c r="F44" s="628"/>
      <c r="G44" s="628"/>
      <c r="H44" s="628"/>
      <c r="I44" s="628"/>
      <c r="J44" s="628"/>
      <c r="K44" s="628"/>
      <c r="L44" s="628"/>
      <c r="M44" s="628"/>
      <c r="N44" s="628"/>
      <c r="O44" s="628"/>
      <c r="P44" s="628"/>
      <c r="Q44" s="628"/>
      <c r="R44" s="628"/>
      <c r="S44" s="628"/>
      <c r="T44" s="628"/>
      <c r="U44" s="628"/>
      <c r="V44" s="628"/>
      <c r="W44" s="628"/>
      <c r="X44" s="628"/>
      <c r="Y44" s="628"/>
      <c r="Z44" s="628"/>
      <c r="AA44" s="628"/>
      <c r="AB44" s="628"/>
      <c r="AC44" s="628"/>
      <c r="AD44" s="628"/>
      <c r="AE44" s="628"/>
      <c r="AF44" s="628"/>
    </row>
    <row r="45" spans="2:37" ht="20.25" customHeight="1">
      <c r="U45" s="1"/>
    </row>
    <row r="46" spans="2:37" ht="21.9" customHeight="1">
      <c r="B46" s="615" t="s">
        <v>26</v>
      </c>
      <c r="C46" s="616"/>
      <c r="D46" s="616"/>
      <c r="E46" s="616"/>
      <c r="F46" s="616"/>
      <c r="G46" s="616"/>
      <c r="H46" s="616"/>
      <c r="I46" s="616"/>
      <c r="J46" s="616"/>
      <c r="K46" s="616"/>
      <c r="L46" s="616"/>
      <c r="M46" s="616"/>
      <c r="N46" s="616"/>
      <c r="O46" s="616"/>
      <c r="P46" s="616"/>
      <c r="Q46" s="616"/>
      <c r="R46" s="616"/>
      <c r="S46" s="616"/>
      <c r="T46" s="616"/>
      <c r="U46" s="616"/>
      <c r="V46" s="616"/>
      <c r="W46" s="617"/>
      <c r="Y46" s="17" t="s">
        <v>115</v>
      </c>
    </row>
    <row r="47" spans="2:37" ht="21.9" customHeight="1">
      <c r="B47" s="3" t="s">
        <v>27</v>
      </c>
    </row>
    <row r="48" spans="2:37" ht="21.9" customHeight="1">
      <c r="B48" s="612" t="s">
        <v>31</v>
      </c>
      <c r="C48" s="612"/>
      <c r="D48" s="612"/>
      <c r="E48" s="612"/>
      <c r="F48" s="612"/>
      <c r="G48" s="612"/>
      <c r="H48" s="612"/>
      <c r="I48" s="612"/>
      <c r="J48" s="612"/>
      <c r="K48" s="621" t="s">
        <v>52</v>
      </c>
      <c r="L48" s="622"/>
      <c r="M48" s="622"/>
      <c r="N48" s="622"/>
      <c r="O48" s="622"/>
      <c r="P48" s="622"/>
      <c r="Q48" s="622"/>
      <c r="R48" s="622"/>
      <c r="S48" s="622"/>
      <c r="T48" s="622"/>
      <c r="U48" s="622"/>
      <c r="V48" s="622"/>
      <c r="W48" s="622"/>
      <c r="X48" s="622"/>
      <c r="Y48" s="622"/>
      <c r="Z48" s="622"/>
      <c r="AA48" s="622"/>
      <c r="AB48" s="622"/>
      <c r="AC48" s="622"/>
      <c r="AD48" s="622"/>
      <c r="AE48" s="622"/>
      <c r="AF48" s="623"/>
    </row>
    <row r="49" spans="2:32" ht="21.9" customHeight="1">
      <c r="B49" s="613"/>
      <c r="C49" s="613"/>
      <c r="D49" s="613"/>
      <c r="E49" s="613"/>
      <c r="F49" s="613"/>
      <c r="G49" s="613"/>
      <c r="H49" s="613"/>
      <c r="I49" s="613"/>
      <c r="J49" s="613"/>
      <c r="K49" s="624"/>
      <c r="L49" s="625"/>
      <c r="M49" s="625"/>
      <c r="N49" s="625"/>
      <c r="O49" s="625"/>
      <c r="P49" s="625"/>
      <c r="Q49" s="625"/>
      <c r="R49" s="625"/>
      <c r="S49" s="625"/>
      <c r="T49" s="625"/>
      <c r="U49" s="625"/>
      <c r="V49" s="625"/>
      <c r="W49" s="625"/>
      <c r="X49" s="625"/>
      <c r="Y49" s="625"/>
      <c r="Z49" s="625"/>
      <c r="AA49" s="625"/>
      <c r="AB49" s="625"/>
      <c r="AC49" s="625"/>
      <c r="AD49" s="625"/>
      <c r="AE49" s="625"/>
      <c r="AF49" s="626"/>
    </row>
    <row r="50" spans="2:32" ht="36" customHeight="1">
      <c r="B50" s="614" t="s">
        <v>55</v>
      </c>
      <c r="C50" s="614"/>
      <c r="D50" s="614"/>
      <c r="E50" s="614"/>
      <c r="F50" s="614"/>
      <c r="G50" s="614"/>
      <c r="H50" s="614"/>
      <c r="I50" s="614"/>
      <c r="J50" s="614"/>
      <c r="K50" s="614"/>
      <c r="L50" s="614"/>
      <c r="M50" s="614"/>
      <c r="N50" s="614"/>
      <c r="O50" s="614"/>
      <c r="P50" s="614"/>
      <c r="Q50" s="614"/>
      <c r="R50" s="614"/>
      <c r="S50" s="614"/>
      <c r="T50" s="614"/>
      <c r="U50" s="614"/>
      <c r="V50" s="614"/>
      <c r="W50" s="614"/>
      <c r="X50" s="614"/>
      <c r="Y50" s="614"/>
      <c r="Z50" s="614"/>
      <c r="AA50" s="614"/>
      <c r="AB50" s="614"/>
      <c r="AC50" s="614"/>
      <c r="AD50" s="614"/>
      <c r="AE50" s="614"/>
      <c r="AF50" s="614"/>
    </row>
    <row r="51" spans="2:32" ht="21.9" customHeight="1"/>
    <row r="52" spans="2:32" ht="21.9" customHeight="1">
      <c r="B52" s="615" t="s">
        <v>19</v>
      </c>
      <c r="C52" s="616"/>
      <c r="D52" s="616"/>
      <c r="E52" s="616"/>
      <c r="F52" s="616"/>
      <c r="G52" s="616"/>
      <c r="H52" s="616"/>
      <c r="I52" s="617"/>
      <c r="K52" s="17" t="s">
        <v>54</v>
      </c>
    </row>
    <row r="53" spans="2:32" ht="21.9" customHeight="1">
      <c r="B53" s="3" t="s">
        <v>47</v>
      </c>
    </row>
    <row r="54" spans="2:32" ht="21.9" customHeight="1">
      <c r="B54" s="618"/>
      <c r="C54" s="618"/>
      <c r="D54" s="618"/>
      <c r="E54" s="618"/>
      <c r="F54" s="618"/>
      <c r="G54" s="618"/>
      <c r="H54" s="618"/>
      <c r="I54" s="618"/>
      <c r="J54" s="618"/>
      <c r="K54" s="618"/>
      <c r="L54" s="618" t="s">
        <v>15</v>
      </c>
      <c r="M54" s="618"/>
      <c r="N54" s="618"/>
      <c r="O54" s="618"/>
      <c r="P54" s="618"/>
      <c r="Q54" s="619" t="s">
        <v>46</v>
      </c>
      <c r="R54" s="619"/>
      <c r="S54" s="619"/>
      <c r="T54" s="619"/>
      <c r="U54" s="600"/>
      <c r="V54" s="601"/>
      <c r="W54" s="620" t="s">
        <v>21</v>
      </c>
      <c r="X54" s="618"/>
      <c r="Y54" s="618"/>
      <c r="Z54" s="618"/>
    </row>
    <row r="55" spans="2:32" ht="21.9" customHeight="1">
      <c r="B55" s="618"/>
      <c r="C55" s="618"/>
      <c r="D55" s="618"/>
      <c r="E55" s="618"/>
      <c r="F55" s="618"/>
      <c r="G55" s="618"/>
      <c r="H55" s="618"/>
      <c r="I55" s="618"/>
      <c r="J55" s="618"/>
      <c r="K55" s="618"/>
      <c r="L55" s="618"/>
      <c r="M55" s="618"/>
      <c r="N55" s="618"/>
      <c r="O55" s="618"/>
      <c r="P55" s="618"/>
      <c r="Q55" s="619"/>
      <c r="R55" s="619"/>
      <c r="S55" s="619"/>
      <c r="T55" s="619"/>
      <c r="U55" s="600"/>
      <c r="V55" s="601"/>
      <c r="W55" s="618"/>
      <c r="X55" s="618"/>
      <c r="Y55" s="618"/>
      <c r="Z55" s="618"/>
    </row>
    <row r="56" spans="2:32" ht="21.9" customHeight="1">
      <c r="B56" s="593" t="s">
        <v>45</v>
      </c>
      <c r="C56" s="594"/>
      <c r="D56" s="594"/>
      <c r="E56" s="594"/>
      <c r="F56" s="594"/>
      <c r="G56" s="594"/>
      <c r="H56" s="594"/>
      <c r="I56" s="594"/>
      <c r="J56" s="594"/>
      <c r="K56" s="595"/>
      <c r="L56" s="596" t="str">
        <f>IF(N16="","",EOMONTH(AI16,0))</f>
        <v/>
      </c>
      <c r="M56" s="596"/>
      <c r="N56" s="596"/>
      <c r="O56" s="596"/>
      <c r="P56" s="596"/>
      <c r="Q56" s="607" t="str">
        <f>IF($P$17=0,"",$P$17)</f>
        <v/>
      </c>
      <c r="R56" s="608"/>
      <c r="S56" s="608"/>
      <c r="T56" s="608"/>
      <c r="U56" s="600"/>
      <c r="V56" s="601"/>
      <c r="W56" s="609"/>
      <c r="X56" s="610"/>
      <c r="Y56" s="610"/>
      <c r="Z56" s="611"/>
    </row>
    <row r="57" spans="2:32" ht="21.9" customHeight="1">
      <c r="B57" s="593" t="s">
        <v>20</v>
      </c>
      <c r="C57" s="594"/>
      <c r="D57" s="594"/>
      <c r="E57" s="594"/>
      <c r="F57" s="594"/>
      <c r="G57" s="594"/>
      <c r="H57" s="594"/>
      <c r="I57" s="594"/>
      <c r="J57" s="594"/>
      <c r="K57" s="595"/>
      <c r="L57" s="596" t="str">
        <f t="shared" ref="L57:L74" si="3">IF($N$16="","",EOMONTH(L56,1))</f>
        <v/>
      </c>
      <c r="M57" s="596"/>
      <c r="N57" s="596"/>
      <c r="O57" s="596"/>
      <c r="P57" s="596"/>
      <c r="Q57" s="597"/>
      <c r="R57" s="598"/>
      <c r="S57" s="598"/>
      <c r="T57" s="598"/>
      <c r="U57" s="600"/>
      <c r="V57" s="601"/>
      <c r="W57" s="609"/>
      <c r="X57" s="610"/>
      <c r="Y57" s="610"/>
      <c r="Z57" s="611"/>
    </row>
    <row r="58" spans="2:32" ht="21.9" customHeight="1">
      <c r="B58" s="593" t="s">
        <v>11</v>
      </c>
      <c r="C58" s="594"/>
      <c r="D58" s="594"/>
      <c r="E58" s="594"/>
      <c r="F58" s="594"/>
      <c r="G58" s="594"/>
      <c r="H58" s="594"/>
      <c r="I58" s="594"/>
      <c r="J58" s="594"/>
      <c r="K58" s="595"/>
      <c r="L58" s="596" t="str">
        <f t="shared" si="3"/>
        <v/>
      </c>
      <c r="M58" s="596"/>
      <c r="N58" s="596"/>
      <c r="O58" s="596"/>
      <c r="P58" s="596"/>
      <c r="Q58" s="597"/>
      <c r="R58" s="598"/>
      <c r="S58" s="598"/>
      <c r="T58" s="598"/>
      <c r="U58" s="600"/>
      <c r="V58" s="601"/>
      <c r="W58" s="599" t="str">
        <f>IF(Q56="","",IF(OR(AND($AJ$8=7,Q56&lt;=750,$H$20="可"),(AND($AJ$8=8,Q56&lt;=900,$H$20="可"))),"可","否"))</f>
        <v/>
      </c>
      <c r="X58" s="599"/>
      <c r="Y58" s="599"/>
      <c r="Z58" s="599"/>
    </row>
    <row r="59" spans="2:32" ht="21.9" customHeight="1">
      <c r="B59" s="593"/>
      <c r="C59" s="594"/>
      <c r="D59" s="594"/>
      <c r="E59" s="594"/>
      <c r="F59" s="594"/>
      <c r="G59" s="594"/>
      <c r="H59" s="594"/>
      <c r="I59" s="594"/>
      <c r="J59" s="594"/>
      <c r="K59" s="595"/>
      <c r="L59" s="596" t="str">
        <f t="shared" si="3"/>
        <v/>
      </c>
      <c r="M59" s="596"/>
      <c r="N59" s="596"/>
      <c r="O59" s="596"/>
      <c r="P59" s="596"/>
      <c r="Q59" s="597"/>
      <c r="R59" s="598"/>
      <c r="S59" s="598"/>
      <c r="T59" s="598"/>
      <c r="U59" s="600"/>
      <c r="V59" s="601"/>
      <c r="W59" s="599" t="str">
        <f t="shared" ref="W59:W74" si="4">IF(Q57="","",IF(OR(AND($AJ$8=7,Q57&lt;=750,$H$20="可"),(AND($AJ$8=8,Q57&lt;=900,$H$20="可"))),"可","否"))</f>
        <v/>
      </c>
      <c r="X59" s="599"/>
      <c r="Y59" s="599"/>
      <c r="Z59" s="599"/>
    </row>
    <row r="60" spans="2:32" ht="21.9" customHeight="1">
      <c r="B60" s="593"/>
      <c r="C60" s="594"/>
      <c r="D60" s="594"/>
      <c r="E60" s="594"/>
      <c r="F60" s="594"/>
      <c r="G60" s="594"/>
      <c r="H60" s="594"/>
      <c r="I60" s="594"/>
      <c r="J60" s="594"/>
      <c r="K60" s="595"/>
      <c r="L60" s="596" t="str">
        <f t="shared" si="3"/>
        <v/>
      </c>
      <c r="M60" s="596"/>
      <c r="N60" s="596"/>
      <c r="O60" s="596"/>
      <c r="P60" s="596"/>
      <c r="Q60" s="597"/>
      <c r="R60" s="598"/>
      <c r="S60" s="598"/>
      <c r="T60" s="598"/>
      <c r="U60" s="600"/>
      <c r="V60" s="601"/>
      <c r="W60" s="599" t="str">
        <f t="shared" si="4"/>
        <v/>
      </c>
      <c r="X60" s="599"/>
      <c r="Y60" s="599"/>
      <c r="Z60" s="599"/>
    </row>
    <row r="61" spans="2:32" ht="21.9" customHeight="1">
      <c r="B61" s="593"/>
      <c r="C61" s="594"/>
      <c r="D61" s="594"/>
      <c r="E61" s="594"/>
      <c r="F61" s="594"/>
      <c r="G61" s="594"/>
      <c r="H61" s="594"/>
      <c r="I61" s="594"/>
      <c r="J61" s="594"/>
      <c r="K61" s="595"/>
      <c r="L61" s="596" t="str">
        <f t="shared" si="3"/>
        <v/>
      </c>
      <c r="M61" s="596"/>
      <c r="N61" s="596"/>
      <c r="O61" s="596"/>
      <c r="P61" s="596"/>
      <c r="Q61" s="597"/>
      <c r="R61" s="598"/>
      <c r="S61" s="598"/>
      <c r="T61" s="598"/>
      <c r="U61" s="600"/>
      <c r="V61" s="601"/>
      <c r="W61" s="599" t="str">
        <f t="shared" si="4"/>
        <v/>
      </c>
      <c r="X61" s="599"/>
      <c r="Y61" s="599"/>
      <c r="Z61" s="599"/>
    </row>
    <row r="62" spans="2:32" ht="21.9" customHeight="1">
      <c r="B62" s="593"/>
      <c r="C62" s="594"/>
      <c r="D62" s="594"/>
      <c r="E62" s="594"/>
      <c r="F62" s="594"/>
      <c r="G62" s="594"/>
      <c r="H62" s="594"/>
      <c r="I62" s="594"/>
      <c r="J62" s="594"/>
      <c r="K62" s="595"/>
      <c r="L62" s="596" t="str">
        <f t="shared" si="3"/>
        <v/>
      </c>
      <c r="M62" s="596"/>
      <c r="N62" s="596"/>
      <c r="O62" s="596"/>
      <c r="P62" s="596"/>
      <c r="Q62" s="597"/>
      <c r="R62" s="598"/>
      <c r="S62" s="598"/>
      <c r="T62" s="598"/>
      <c r="U62" s="600"/>
      <c r="V62" s="601"/>
      <c r="W62" s="599" t="str">
        <f t="shared" si="4"/>
        <v/>
      </c>
      <c r="X62" s="599"/>
      <c r="Y62" s="599"/>
      <c r="Z62" s="599"/>
    </row>
    <row r="63" spans="2:32" ht="21.9" customHeight="1">
      <c r="B63" s="593"/>
      <c r="C63" s="594"/>
      <c r="D63" s="594"/>
      <c r="E63" s="594"/>
      <c r="F63" s="594"/>
      <c r="G63" s="594"/>
      <c r="H63" s="594"/>
      <c r="I63" s="594"/>
      <c r="J63" s="594"/>
      <c r="K63" s="595"/>
      <c r="L63" s="596" t="str">
        <f t="shared" si="3"/>
        <v/>
      </c>
      <c r="M63" s="596"/>
      <c r="N63" s="596"/>
      <c r="O63" s="596"/>
      <c r="P63" s="596"/>
      <c r="Q63" s="597"/>
      <c r="R63" s="598"/>
      <c r="S63" s="598"/>
      <c r="T63" s="598"/>
      <c r="U63" s="602" t="s">
        <v>30</v>
      </c>
      <c r="V63" s="603"/>
      <c r="W63" s="599" t="str">
        <f t="shared" si="4"/>
        <v/>
      </c>
      <c r="X63" s="599"/>
      <c r="Y63" s="599"/>
      <c r="Z63" s="599"/>
    </row>
    <row r="64" spans="2:32" ht="21.9" customHeight="1">
      <c r="B64" s="593"/>
      <c r="C64" s="594"/>
      <c r="D64" s="594"/>
      <c r="E64" s="594"/>
      <c r="F64" s="594"/>
      <c r="G64" s="594"/>
      <c r="H64" s="594"/>
      <c r="I64" s="594"/>
      <c r="J64" s="594"/>
      <c r="K64" s="595"/>
      <c r="L64" s="596" t="str">
        <f t="shared" si="3"/>
        <v/>
      </c>
      <c r="M64" s="596"/>
      <c r="N64" s="596"/>
      <c r="O64" s="596"/>
      <c r="P64" s="596"/>
      <c r="Q64" s="597"/>
      <c r="R64" s="598"/>
      <c r="S64" s="598"/>
      <c r="T64" s="598"/>
      <c r="U64" s="602"/>
      <c r="V64" s="603"/>
      <c r="W64" s="599" t="str">
        <f t="shared" si="4"/>
        <v/>
      </c>
      <c r="X64" s="599"/>
      <c r="Y64" s="599"/>
      <c r="Z64" s="599"/>
    </row>
    <row r="65" spans="2:32" ht="21.9" customHeight="1">
      <c r="B65" s="593"/>
      <c r="C65" s="594"/>
      <c r="D65" s="594"/>
      <c r="E65" s="594"/>
      <c r="F65" s="594"/>
      <c r="G65" s="594"/>
      <c r="H65" s="594"/>
      <c r="I65" s="594"/>
      <c r="J65" s="594"/>
      <c r="K65" s="595"/>
      <c r="L65" s="596" t="str">
        <f t="shared" si="3"/>
        <v/>
      </c>
      <c r="M65" s="596"/>
      <c r="N65" s="596"/>
      <c r="O65" s="596"/>
      <c r="P65" s="596"/>
      <c r="Q65" s="597"/>
      <c r="R65" s="598"/>
      <c r="S65" s="598"/>
      <c r="T65" s="598"/>
      <c r="U65" s="602"/>
      <c r="V65" s="603"/>
      <c r="W65" s="599" t="str">
        <f t="shared" si="4"/>
        <v/>
      </c>
      <c r="X65" s="599"/>
      <c r="Y65" s="599"/>
      <c r="Z65" s="599"/>
    </row>
    <row r="66" spans="2:32" ht="21.9" customHeight="1">
      <c r="B66" s="593"/>
      <c r="C66" s="594"/>
      <c r="D66" s="594"/>
      <c r="E66" s="594"/>
      <c r="F66" s="594"/>
      <c r="G66" s="594"/>
      <c r="H66" s="594"/>
      <c r="I66" s="594"/>
      <c r="J66" s="594"/>
      <c r="K66" s="595"/>
      <c r="L66" s="596" t="str">
        <f t="shared" si="3"/>
        <v/>
      </c>
      <c r="M66" s="596"/>
      <c r="N66" s="596"/>
      <c r="O66" s="596"/>
      <c r="P66" s="596"/>
      <c r="Q66" s="597"/>
      <c r="R66" s="598"/>
      <c r="S66" s="598"/>
      <c r="T66" s="598"/>
      <c r="U66" s="602"/>
      <c r="V66" s="603"/>
      <c r="W66" s="599" t="str">
        <f t="shared" si="4"/>
        <v/>
      </c>
      <c r="X66" s="599"/>
      <c r="Y66" s="599"/>
      <c r="Z66" s="599"/>
    </row>
    <row r="67" spans="2:32" ht="21.9" customHeight="1">
      <c r="B67" s="593"/>
      <c r="C67" s="594"/>
      <c r="D67" s="594"/>
      <c r="E67" s="594"/>
      <c r="F67" s="594"/>
      <c r="G67" s="594"/>
      <c r="H67" s="594"/>
      <c r="I67" s="594"/>
      <c r="J67" s="594"/>
      <c r="K67" s="595"/>
      <c r="L67" s="596" t="str">
        <f t="shared" si="3"/>
        <v/>
      </c>
      <c r="M67" s="596"/>
      <c r="N67" s="596"/>
      <c r="O67" s="596"/>
      <c r="P67" s="596"/>
      <c r="Q67" s="597"/>
      <c r="R67" s="598"/>
      <c r="S67" s="598"/>
      <c r="T67" s="598"/>
      <c r="U67" s="600"/>
      <c r="V67" s="601"/>
      <c r="W67" s="599" t="str">
        <f t="shared" si="4"/>
        <v/>
      </c>
      <c r="X67" s="599"/>
      <c r="Y67" s="599"/>
      <c r="Z67" s="599"/>
    </row>
    <row r="68" spans="2:32" ht="21.9" customHeight="1">
      <c r="B68" s="593"/>
      <c r="C68" s="594"/>
      <c r="D68" s="594"/>
      <c r="E68" s="594"/>
      <c r="F68" s="594"/>
      <c r="G68" s="594"/>
      <c r="H68" s="594"/>
      <c r="I68" s="594"/>
      <c r="J68" s="594"/>
      <c r="K68" s="595"/>
      <c r="L68" s="596" t="str">
        <f t="shared" si="3"/>
        <v/>
      </c>
      <c r="M68" s="596"/>
      <c r="N68" s="596"/>
      <c r="O68" s="596"/>
      <c r="P68" s="596"/>
      <c r="Q68" s="597"/>
      <c r="R68" s="598"/>
      <c r="S68" s="598"/>
      <c r="T68" s="598"/>
      <c r="U68" s="600"/>
      <c r="V68" s="601"/>
      <c r="W68" s="599" t="str">
        <f t="shared" si="4"/>
        <v/>
      </c>
      <c r="X68" s="599"/>
      <c r="Y68" s="599"/>
      <c r="Z68" s="599"/>
    </row>
    <row r="69" spans="2:32" ht="21.9" customHeight="1">
      <c r="B69" s="593"/>
      <c r="C69" s="594"/>
      <c r="D69" s="594"/>
      <c r="E69" s="594"/>
      <c r="F69" s="594"/>
      <c r="G69" s="594"/>
      <c r="H69" s="594"/>
      <c r="I69" s="594"/>
      <c r="J69" s="594"/>
      <c r="K69" s="595"/>
      <c r="L69" s="596" t="str">
        <f t="shared" si="3"/>
        <v/>
      </c>
      <c r="M69" s="596"/>
      <c r="N69" s="596"/>
      <c r="O69" s="596"/>
      <c r="P69" s="596"/>
      <c r="Q69" s="597"/>
      <c r="R69" s="598"/>
      <c r="S69" s="598"/>
      <c r="T69" s="598"/>
      <c r="U69" s="600"/>
      <c r="V69" s="601"/>
      <c r="W69" s="599" t="str">
        <f t="shared" si="4"/>
        <v/>
      </c>
      <c r="X69" s="599"/>
      <c r="Y69" s="599"/>
      <c r="Z69" s="599"/>
    </row>
    <row r="70" spans="2:32" ht="21.9" customHeight="1">
      <c r="B70" s="593"/>
      <c r="C70" s="594"/>
      <c r="D70" s="594"/>
      <c r="E70" s="594"/>
      <c r="F70" s="594"/>
      <c r="G70" s="594"/>
      <c r="H70" s="594"/>
      <c r="I70" s="594"/>
      <c r="J70" s="594"/>
      <c r="K70" s="595"/>
      <c r="L70" s="596" t="str">
        <f t="shared" si="3"/>
        <v/>
      </c>
      <c r="M70" s="596"/>
      <c r="N70" s="596"/>
      <c r="O70" s="596"/>
      <c r="P70" s="596"/>
      <c r="Q70" s="606"/>
      <c r="R70" s="606"/>
      <c r="S70" s="606"/>
      <c r="T70" s="606"/>
      <c r="W70" s="599" t="str">
        <f t="shared" si="4"/>
        <v/>
      </c>
      <c r="X70" s="599"/>
      <c r="Y70" s="599"/>
      <c r="Z70" s="599"/>
    </row>
    <row r="71" spans="2:32" ht="21.9" customHeight="1">
      <c r="B71" s="593"/>
      <c r="C71" s="594"/>
      <c r="D71" s="594"/>
      <c r="E71" s="594"/>
      <c r="F71" s="594"/>
      <c r="G71" s="594"/>
      <c r="H71" s="594"/>
      <c r="I71" s="594"/>
      <c r="J71" s="594"/>
      <c r="K71" s="595"/>
      <c r="L71" s="596" t="str">
        <f t="shared" si="3"/>
        <v/>
      </c>
      <c r="M71" s="596"/>
      <c r="N71" s="596"/>
      <c r="O71" s="596"/>
      <c r="P71" s="596"/>
      <c r="Q71" s="606"/>
      <c r="R71" s="606"/>
      <c r="S71" s="606"/>
      <c r="T71" s="606"/>
      <c r="W71" s="599" t="str">
        <f t="shared" si="4"/>
        <v/>
      </c>
      <c r="X71" s="599"/>
      <c r="Y71" s="599"/>
      <c r="Z71" s="599"/>
    </row>
    <row r="72" spans="2:32" ht="21.9" customHeight="1">
      <c r="B72" s="593"/>
      <c r="C72" s="594"/>
      <c r="D72" s="594"/>
      <c r="E72" s="594"/>
      <c r="F72" s="594"/>
      <c r="G72" s="594"/>
      <c r="H72" s="594"/>
      <c r="I72" s="594"/>
      <c r="J72" s="594"/>
      <c r="K72" s="595"/>
      <c r="L72" s="596" t="str">
        <f t="shared" si="3"/>
        <v/>
      </c>
      <c r="M72" s="596"/>
      <c r="N72" s="596"/>
      <c r="O72" s="596"/>
      <c r="P72" s="596"/>
      <c r="Q72" s="606"/>
      <c r="R72" s="606"/>
      <c r="S72" s="606"/>
      <c r="T72" s="606"/>
      <c r="W72" s="599" t="str">
        <f t="shared" si="4"/>
        <v/>
      </c>
      <c r="X72" s="599"/>
      <c r="Y72" s="599"/>
      <c r="Z72" s="599"/>
    </row>
    <row r="73" spans="2:32" ht="21.9" customHeight="1">
      <c r="B73" s="593"/>
      <c r="C73" s="594"/>
      <c r="D73" s="594"/>
      <c r="E73" s="594"/>
      <c r="F73" s="594"/>
      <c r="G73" s="594"/>
      <c r="H73" s="594"/>
      <c r="I73" s="594"/>
      <c r="J73" s="594"/>
      <c r="K73" s="595"/>
      <c r="L73" s="596" t="str">
        <f t="shared" si="3"/>
        <v/>
      </c>
      <c r="M73" s="596"/>
      <c r="N73" s="596"/>
      <c r="O73" s="596"/>
      <c r="P73" s="596"/>
      <c r="Q73" s="606"/>
      <c r="R73" s="606"/>
      <c r="S73" s="606"/>
      <c r="T73" s="606"/>
      <c r="W73" s="599" t="str">
        <f t="shared" si="4"/>
        <v/>
      </c>
      <c r="X73" s="599"/>
      <c r="Y73" s="599"/>
      <c r="Z73" s="599"/>
    </row>
    <row r="74" spans="2:32" ht="21.9" customHeight="1">
      <c r="B74" s="593"/>
      <c r="C74" s="594"/>
      <c r="D74" s="594"/>
      <c r="E74" s="594"/>
      <c r="F74" s="594"/>
      <c r="G74" s="594"/>
      <c r="H74" s="594"/>
      <c r="I74" s="594"/>
      <c r="J74" s="594"/>
      <c r="K74" s="595"/>
      <c r="L74" s="596" t="str">
        <f t="shared" si="3"/>
        <v/>
      </c>
      <c r="M74" s="596"/>
      <c r="N74" s="596"/>
      <c r="O74" s="596"/>
      <c r="P74" s="596"/>
      <c r="Q74" s="606"/>
      <c r="R74" s="606"/>
      <c r="S74" s="606"/>
      <c r="T74" s="606"/>
      <c r="W74" s="599" t="str">
        <f t="shared" si="4"/>
        <v/>
      </c>
      <c r="X74" s="599"/>
      <c r="Y74" s="599"/>
      <c r="Z74" s="599"/>
    </row>
    <row r="75" spans="2:32" ht="21.9" customHeight="1">
      <c r="B75" s="604" t="s">
        <v>57</v>
      </c>
      <c r="C75" s="605"/>
      <c r="D75" s="605"/>
      <c r="E75" s="605"/>
      <c r="F75" s="605"/>
      <c r="G75" s="605"/>
      <c r="H75" s="605"/>
      <c r="I75" s="605"/>
      <c r="J75" s="605"/>
      <c r="K75" s="605"/>
      <c r="L75" s="605"/>
      <c r="M75" s="605"/>
      <c r="N75" s="605"/>
      <c r="O75" s="605"/>
      <c r="P75" s="605"/>
      <c r="Q75" s="605"/>
      <c r="R75" s="605"/>
      <c r="S75" s="605"/>
      <c r="T75" s="605"/>
      <c r="U75" s="605"/>
      <c r="V75" s="605"/>
      <c r="W75" s="605"/>
      <c r="X75" s="605"/>
      <c r="Y75" s="605"/>
      <c r="Z75" s="605"/>
      <c r="AA75" s="605"/>
      <c r="AB75" s="605"/>
      <c r="AC75" s="605"/>
      <c r="AD75" s="605"/>
      <c r="AE75" s="605"/>
      <c r="AF75" s="605"/>
    </row>
    <row r="76" spans="2:32" ht="21.9" customHeight="1">
      <c r="B76" s="604"/>
      <c r="C76" s="605"/>
      <c r="D76" s="605"/>
      <c r="E76" s="605"/>
      <c r="F76" s="605"/>
      <c r="G76" s="605"/>
      <c r="H76" s="605"/>
      <c r="I76" s="605"/>
      <c r="J76" s="605"/>
      <c r="K76" s="605"/>
      <c r="L76" s="605"/>
      <c r="M76" s="605"/>
      <c r="N76" s="605"/>
      <c r="O76" s="605"/>
      <c r="P76" s="605"/>
      <c r="Q76" s="605"/>
      <c r="R76" s="605"/>
      <c r="S76" s="605"/>
      <c r="T76" s="605"/>
      <c r="U76" s="605"/>
      <c r="V76" s="605"/>
      <c r="W76" s="605"/>
      <c r="X76" s="605"/>
      <c r="Y76" s="605"/>
      <c r="Z76" s="605"/>
      <c r="AA76" s="605"/>
      <c r="AB76" s="605"/>
      <c r="AC76" s="605"/>
      <c r="AD76" s="605"/>
      <c r="AE76" s="605"/>
      <c r="AF76" s="605"/>
    </row>
    <row r="77" spans="2:32" ht="21.9" customHeight="1">
      <c r="B77" s="604"/>
      <c r="C77" s="605"/>
      <c r="D77" s="605"/>
      <c r="E77" s="605"/>
      <c r="F77" s="605"/>
      <c r="G77" s="605"/>
      <c r="H77" s="605"/>
      <c r="I77" s="605"/>
      <c r="J77" s="605"/>
      <c r="K77" s="605"/>
      <c r="L77" s="605"/>
      <c r="M77" s="605"/>
      <c r="N77" s="605"/>
      <c r="O77" s="605"/>
      <c r="P77" s="605"/>
      <c r="Q77" s="605"/>
      <c r="R77" s="605"/>
      <c r="S77" s="605"/>
      <c r="T77" s="605"/>
      <c r="U77" s="605"/>
      <c r="V77" s="605"/>
      <c r="W77" s="605"/>
      <c r="X77" s="605"/>
      <c r="Y77" s="605"/>
      <c r="Z77" s="605"/>
      <c r="AA77" s="605"/>
      <c r="AB77" s="605"/>
      <c r="AC77" s="605"/>
      <c r="AD77" s="605"/>
      <c r="AE77" s="605"/>
      <c r="AF77" s="605"/>
    </row>
    <row r="78" spans="2:32" ht="21.9" customHeight="1"/>
    <row r="79" spans="2:32" ht="21.9" customHeight="1"/>
    <row r="80" spans="2:32" ht="21.9" customHeight="1"/>
    <row r="81" ht="21.9" customHeight="1"/>
    <row r="82" ht="21.9" customHeight="1"/>
    <row r="83" ht="21.9" customHeight="1"/>
    <row r="84" ht="21.9" customHeight="1"/>
    <row r="85" ht="21.9" customHeight="1"/>
    <row r="86" ht="21.9" customHeight="1"/>
    <row r="87" ht="21.9" customHeight="1"/>
    <row r="88" ht="21.9" customHeight="1"/>
    <row r="89" ht="21.9" customHeight="1"/>
    <row r="90" ht="21.9" customHeight="1"/>
    <row r="91" ht="21.9" customHeight="1"/>
    <row r="92" ht="21.9" customHeight="1"/>
    <row r="93" ht="21.9" customHeight="1"/>
    <row r="94" ht="21.9" customHeight="1"/>
    <row r="95" ht="21.9" customHeight="1"/>
    <row r="96" ht="21.9" customHeight="1"/>
    <row r="97" ht="21.9" customHeight="1"/>
    <row r="98" ht="21.9" customHeight="1"/>
    <row r="99" ht="21.9" customHeight="1"/>
    <row r="100" ht="21.9" customHeight="1"/>
    <row r="101" ht="21.9" customHeight="1"/>
    <row r="102" ht="21.9" customHeight="1"/>
    <row r="103" ht="21.9" customHeight="1"/>
    <row r="104" ht="21.9" customHeight="1"/>
    <row r="105" ht="21.9" customHeight="1"/>
    <row r="106" ht="21.9" customHeight="1"/>
    <row r="107" ht="21.9" customHeight="1"/>
    <row r="108" ht="21.9" customHeight="1"/>
    <row r="109" ht="21.9" customHeight="1"/>
    <row r="110" ht="21.9" customHeight="1"/>
    <row r="111" ht="21.9" customHeight="1"/>
    <row r="112" ht="21.9" customHeight="1"/>
    <row r="113" ht="21.9" customHeight="1"/>
    <row r="114" ht="21.9" customHeight="1"/>
    <row r="115" ht="21.9" customHeight="1"/>
    <row r="116" ht="21.9" customHeight="1"/>
    <row r="117" ht="21.9" customHeight="1"/>
    <row r="118" ht="21.9" customHeight="1"/>
    <row r="119" ht="21.9" customHeight="1"/>
    <row r="120" ht="21.9" customHeight="1"/>
    <row r="121" ht="21.9" customHeight="1"/>
    <row r="122" ht="21.9" customHeight="1"/>
    <row r="123" ht="21.9" customHeight="1"/>
    <row r="124" ht="21.9" customHeight="1"/>
    <row r="125" ht="21.9" customHeight="1"/>
    <row r="126" ht="21.9" customHeight="1"/>
    <row r="127" ht="21.9" customHeight="1"/>
    <row r="128" ht="21.9" customHeight="1"/>
    <row r="129" ht="21.9" customHeight="1"/>
    <row r="130" ht="21.9" customHeight="1"/>
    <row r="131" ht="21.9" customHeight="1"/>
    <row r="132" ht="21.9" customHeight="1"/>
    <row r="133" ht="21.9" customHeight="1"/>
    <row r="134" ht="21.9" customHeight="1"/>
    <row r="135" ht="21.9" customHeight="1"/>
    <row r="136" ht="21.9" customHeight="1"/>
    <row r="137" ht="21.9" customHeight="1"/>
    <row r="138" ht="21.9" customHeight="1"/>
    <row r="139" ht="21.9" customHeight="1"/>
    <row r="140" ht="21.9" customHeight="1"/>
    <row r="141" ht="21.9" customHeight="1"/>
    <row r="142" ht="21.9" customHeight="1"/>
    <row r="143" ht="21.9" customHeight="1"/>
    <row r="144" ht="21.9" customHeight="1"/>
    <row r="145" ht="21.9" customHeight="1"/>
    <row r="146" ht="21.9" customHeight="1"/>
    <row r="147" ht="21.9" customHeight="1"/>
    <row r="148" ht="21.9" customHeight="1"/>
    <row r="149" ht="21.9" customHeight="1"/>
    <row r="150" ht="21.9" customHeight="1"/>
    <row r="151" ht="21.9" customHeight="1"/>
    <row r="152" ht="21.9" customHeight="1"/>
  </sheetData>
  <mergeCells count="184">
    <mergeCell ref="AE2:AG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58:K58"/>
    <mergeCell ref="L58:P58"/>
    <mergeCell ref="Q58:T58"/>
    <mergeCell ref="W58:Z58"/>
    <mergeCell ref="B59:K59"/>
    <mergeCell ref="L59:P59"/>
    <mergeCell ref="Q59:T59"/>
    <mergeCell ref="W59:Z59"/>
    <mergeCell ref="U58:V58"/>
    <mergeCell ref="U59:V59"/>
    <mergeCell ref="L63:P63"/>
    <mergeCell ref="Q63:T63"/>
    <mergeCell ref="W63:Z63"/>
    <mergeCell ref="U62:V62"/>
    <mergeCell ref="B60:K60"/>
    <mergeCell ref="L60:P60"/>
    <mergeCell ref="Q60:T60"/>
    <mergeCell ref="W60:Z60"/>
    <mergeCell ref="B61:K61"/>
    <mergeCell ref="L61:P61"/>
    <mergeCell ref="Q61:T61"/>
    <mergeCell ref="W61:Z61"/>
    <mergeCell ref="U60:V60"/>
    <mergeCell ref="U61:V61"/>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A2:C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62:K62"/>
    <mergeCell ref="L62:P62"/>
    <mergeCell ref="Q62:T62"/>
    <mergeCell ref="W62:Z62"/>
    <mergeCell ref="B63:K63"/>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ageMargins left="0.74803149606299213" right="0.74803149606299213" top="0.78740157480314965" bottom="0.19685039370078741" header="0.51181102362204722" footer="0.51181102362204722"/>
  <pageSetup paperSize="9" scale="44" orientation="portrait" r:id="rId1"/>
  <headerFooter alignWithMargins="0"/>
  <rowBreaks count="1" manualBreakCount="1">
    <brk id="50" max="3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election activeCell="K16" sqref="K16"/>
    </sheetView>
  </sheetViews>
  <sheetFormatPr defaultColWidth="9" defaultRowHeight="13.2"/>
  <cols>
    <col min="1" max="1" width="3.69921875" style="56" customWidth="1"/>
    <col min="2" max="18" width="9" style="56"/>
    <col min="19" max="19" width="10.69921875" style="56" customWidth="1"/>
    <col min="20" max="20" width="3.69921875" style="73" customWidth="1"/>
    <col min="21" max="21" width="5" style="73" customWidth="1"/>
    <col min="22" max="16384" width="9" style="56"/>
  </cols>
  <sheetData>
    <row r="1" spans="1:21" ht="14.4">
      <c r="A1" s="67" t="s">
        <v>232</v>
      </c>
      <c r="B1" s="68"/>
      <c r="C1" s="68"/>
      <c r="D1" s="69"/>
      <c r="E1" s="68"/>
      <c r="F1" s="68"/>
      <c r="G1" s="68"/>
      <c r="H1" s="70"/>
      <c r="I1" s="70"/>
      <c r="J1" s="70"/>
      <c r="K1" s="70"/>
      <c r="L1" s="70"/>
      <c r="M1" s="70"/>
      <c r="N1" s="70"/>
      <c r="O1" s="70"/>
      <c r="P1" s="70"/>
      <c r="Q1" s="70"/>
      <c r="R1" s="70"/>
      <c r="S1" s="70"/>
      <c r="T1" s="70"/>
      <c r="U1" s="70"/>
    </row>
    <row r="2" spans="1:21" ht="27.75" customHeight="1">
      <c r="A2" s="707" t="s">
        <v>116</v>
      </c>
      <c r="B2" s="707"/>
      <c r="C2" s="707"/>
      <c r="D2" s="707"/>
      <c r="E2" s="707"/>
      <c r="F2" s="707"/>
      <c r="G2" s="707"/>
      <c r="H2" s="707"/>
      <c r="I2" s="707"/>
      <c r="J2" s="707"/>
      <c r="K2" s="707"/>
      <c r="L2" s="707"/>
      <c r="M2" s="707"/>
      <c r="N2" s="707"/>
      <c r="O2" s="707"/>
      <c r="P2" s="707"/>
      <c r="Q2" s="707"/>
      <c r="R2" s="707"/>
      <c r="S2" s="707"/>
      <c r="T2" s="707"/>
      <c r="U2" s="89"/>
    </row>
    <row r="3" spans="1:21" ht="5.25" customHeight="1">
      <c r="A3" s="67"/>
      <c r="B3" s="71"/>
      <c r="C3" s="71"/>
      <c r="D3" s="71"/>
      <c r="E3" s="71"/>
      <c r="F3" s="71"/>
      <c r="G3" s="71"/>
      <c r="H3" s="71"/>
      <c r="I3" s="71"/>
      <c r="J3" s="71"/>
      <c r="K3" s="71"/>
      <c r="L3" s="71"/>
      <c r="M3" s="71"/>
      <c r="N3" s="71"/>
      <c r="O3" s="71"/>
      <c r="P3" s="71"/>
      <c r="Q3" s="71"/>
      <c r="R3" s="71"/>
      <c r="S3" s="70"/>
      <c r="T3" s="71"/>
      <c r="U3" s="71"/>
    </row>
    <row r="4" spans="1:21" ht="99.75" customHeight="1">
      <c r="A4" s="67"/>
      <c r="B4" s="719" t="s">
        <v>127</v>
      </c>
      <c r="C4" s="719"/>
      <c r="D4" s="719"/>
      <c r="E4" s="719"/>
      <c r="F4" s="719"/>
      <c r="G4" s="719"/>
      <c r="H4" s="719"/>
      <c r="I4" s="719"/>
      <c r="J4" s="719"/>
      <c r="K4" s="719"/>
      <c r="L4" s="719"/>
      <c r="M4" s="719"/>
      <c r="N4" s="719"/>
      <c r="O4" s="719"/>
      <c r="P4" s="719"/>
      <c r="Q4" s="719"/>
      <c r="R4" s="719"/>
      <c r="S4" s="719"/>
      <c r="T4" s="72"/>
      <c r="U4" s="72"/>
    </row>
    <row r="5" spans="1:21" ht="14.4">
      <c r="A5" s="67"/>
      <c r="B5" s="73"/>
      <c r="C5" s="73"/>
      <c r="D5" s="73"/>
      <c r="E5" s="73"/>
      <c r="F5" s="73"/>
      <c r="G5" s="73"/>
      <c r="H5" s="73"/>
      <c r="I5" s="73"/>
      <c r="J5" s="73"/>
      <c r="K5" s="70"/>
      <c r="L5" s="74"/>
      <c r="M5" s="74"/>
      <c r="N5" s="74"/>
      <c r="O5" s="73"/>
      <c r="P5" s="73"/>
      <c r="Q5" s="75"/>
      <c r="R5" s="75"/>
      <c r="S5" s="75"/>
    </row>
    <row r="6" spans="1:21" ht="18.75" customHeight="1">
      <c r="A6" s="67"/>
      <c r="B6" s="97" t="s">
        <v>104</v>
      </c>
      <c r="C6" s="76"/>
      <c r="D6" s="76"/>
      <c r="E6" s="76"/>
      <c r="F6" s="76"/>
      <c r="G6" s="76"/>
      <c r="H6" s="76"/>
      <c r="I6" s="76"/>
      <c r="J6" s="76"/>
      <c r="K6" s="76"/>
      <c r="L6" s="76"/>
      <c r="M6"/>
      <c r="N6"/>
      <c r="O6"/>
      <c r="P6"/>
      <c r="Q6"/>
      <c r="R6"/>
      <c r="T6" s="77"/>
      <c r="U6" s="77"/>
    </row>
    <row r="7" spans="1:21">
      <c r="A7" s="55"/>
      <c r="B7" s="40"/>
      <c r="C7" s="39"/>
      <c r="D7" s="38"/>
      <c r="E7" s="37"/>
      <c r="F7" s="683" t="s">
        <v>75</v>
      </c>
      <c r="G7" s="80"/>
      <c r="H7" s="81"/>
      <c r="I7" s="81"/>
      <c r="J7" s="83" t="s">
        <v>39</v>
      </c>
      <c r="K7" s="84"/>
      <c r="L7" s="81" t="s">
        <v>40</v>
      </c>
      <c r="M7" s="81"/>
      <c r="N7" s="81"/>
      <c r="O7" s="82"/>
      <c r="P7" s="711">
        <f>K7+1</f>
        <v>1</v>
      </c>
      <c r="Q7" s="712"/>
      <c r="R7" s="713"/>
      <c r="S7" s="672" t="s">
        <v>107</v>
      </c>
      <c r="T7" s="77"/>
      <c r="U7" s="77"/>
    </row>
    <row r="8" spans="1:21">
      <c r="A8" s="55"/>
      <c r="B8" s="36"/>
      <c r="C8" s="35"/>
      <c r="D8" s="34"/>
      <c r="E8" s="33"/>
      <c r="F8" s="684"/>
      <c r="G8" s="31" t="s">
        <v>74</v>
      </c>
      <c r="H8" s="30" t="s">
        <v>73</v>
      </c>
      <c r="I8" s="31" t="s">
        <v>72</v>
      </c>
      <c r="J8" s="30" t="s">
        <v>71</v>
      </c>
      <c r="K8" s="30" t="s">
        <v>70</v>
      </c>
      <c r="L8" s="32" t="s">
        <v>69</v>
      </c>
      <c r="M8" s="31" t="s">
        <v>68</v>
      </c>
      <c r="N8" s="30" t="s">
        <v>67</v>
      </c>
      <c r="O8" s="30" t="s">
        <v>66</v>
      </c>
      <c r="P8" s="31" t="s">
        <v>65</v>
      </c>
      <c r="Q8" s="30" t="s">
        <v>64</v>
      </c>
      <c r="R8" s="30" t="s">
        <v>80</v>
      </c>
      <c r="S8" s="673"/>
      <c r="T8" s="77"/>
      <c r="U8" s="77"/>
    </row>
    <row r="9" spans="1:21" ht="38.25" customHeight="1">
      <c r="A9" s="55"/>
      <c r="B9" s="674" t="s">
        <v>102</v>
      </c>
      <c r="C9" s="720" t="s">
        <v>87</v>
      </c>
      <c r="D9" s="721"/>
      <c r="E9" s="722"/>
      <c r="F9" s="58">
        <v>0.5</v>
      </c>
      <c r="G9" s="41"/>
      <c r="H9" s="42"/>
      <c r="I9" s="42"/>
      <c r="J9" s="42"/>
      <c r="K9" s="42"/>
      <c r="L9" s="42"/>
      <c r="M9" s="42"/>
      <c r="N9" s="42"/>
      <c r="O9" s="42"/>
      <c r="P9" s="42"/>
      <c r="Q9" s="42"/>
      <c r="R9" s="42"/>
      <c r="S9" s="22"/>
      <c r="T9" s="74"/>
      <c r="U9" s="74"/>
    </row>
    <row r="10" spans="1:21" ht="31.5" customHeight="1">
      <c r="A10" s="55"/>
      <c r="B10" s="675"/>
      <c r="C10" s="723" t="s">
        <v>88</v>
      </c>
      <c r="D10" s="724"/>
      <c r="E10" s="725"/>
      <c r="F10" s="59">
        <v>0.75</v>
      </c>
      <c r="G10" s="43"/>
      <c r="H10" s="44"/>
      <c r="I10" s="44"/>
      <c r="J10" s="44"/>
      <c r="K10" s="44"/>
      <c r="L10" s="44"/>
      <c r="M10" s="44"/>
      <c r="N10" s="44"/>
      <c r="O10" s="44"/>
      <c r="P10" s="44"/>
      <c r="Q10" s="44"/>
      <c r="R10" s="44"/>
      <c r="S10" s="22"/>
      <c r="T10" s="74"/>
      <c r="U10" s="74"/>
    </row>
    <row r="11" spans="1:21" ht="31.5" customHeight="1">
      <c r="A11" s="55"/>
      <c r="B11" s="676"/>
      <c r="C11" s="726" t="s">
        <v>89</v>
      </c>
      <c r="D11" s="727"/>
      <c r="E11" s="728"/>
      <c r="F11" s="60">
        <v>1</v>
      </c>
      <c r="G11" s="45"/>
      <c r="H11" s="46"/>
      <c r="I11" s="46"/>
      <c r="J11" s="46"/>
      <c r="K11" s="46"/>
      <c r="L11" s="46"/>
      <c r="M11" s="46"/>
      <c r="N11" s="46"/>
      <c r="O11" s="46"/>
      <c r="P11" s="46"/>
      <c r="Q11" s="46"/>
      <c r="R11" s="46"/>
      <c r="S11" s="22"/>
      <c r="T11" s="74"/>
      <c r="U11" s="74"/>
    </row>
    <row r="12" spans="1:21" ht="31.5" customHeight="1">
      <c r="A12" s="55"/>
      <c r="B12" s="674" t="s">
        <v>105</v>
      </c>
      <c r="C12" s="729" t="s">
        <v>63</v>
      </c>
      <c r="D12" s="677" t="s">
        <v>62</v>
      </c>
      <c r="E12" s="678"/>
      <c r="F12" s="61">
        <v>0.5</v>
      </c>
      <c r="G12" s="47"/>
      <c r="H12" s="48"/>
      <c r="I12" s="47"/>
      <c r="J12" s="48"/>
      <c r="K12" s="48"/>
      <c r="L12" s="49"/>
      <c r="M12" s="47"/>
      <c r="N12" s="48"/>
      <c r="O12" s="50"/>
      <c r="P12" s="47"/>
      <c r="Q12" s="48"/>
      <c r="R12" s="48"/>
      <c r="S12" s="22"/>
      <c r="T12" s="74"/>
      <c r="U12" s="74"/>
    </row>
    <row r="13" spans="1:21" ht="31.5" customHeight="1">
      <c r="A13" s="55"/>
      <c r="B13" s="675"/>
      <c r="C13" s="730"/>
      <c r="D13" s="679" t="s">
        <v>88</v>
      </c>
      <c r="E13" s="680"/>
      <c r="F13" s="62">
        <v>0.75</v>
      </c>
      <c r="G13" s="51"/>
      <c r="H13" s="44"/>
      <c r="I13" s="51"/>
      <c r="J13" s="44"/>
      <c r="K13" s="44"/>
      <c r="L13" s="43"/>
      <c r="M13" s="51"/>
      <c r="N13" s="44"/>
      <c r="O13" s="44"/>
      <c r="P13" s="51"/>
      <c r="Q13" s="44"/>
      <c r="R13" s="44"/>
      <c r="S13" s="22"/>
      <c r="T13" s="74"/>
      <c r="U13" s="74"/>
    </row>
    <row r="14" spans="1:21" ht="31.5" customHeight="1">
      <c r="A14" s="55"/>
      <c r="B14" s="675"/>
      <c r="C14" s="731"/>
      <c r="D14" s="681" t="s">
        <v>89</v>
      </c>
      <c r="E14" s="682"/>
      <c r="F14" s="63">
        <v>1</v>
      </c>
      <c r="G14" s="52"/>
      <c r="H14" s="46"/>
      <c r="I14" s="52"/>
      <c r="J14" s="46"/>
      <c r="K14" s="46"/>
      <c r="L14" s="45"/>
      <c r="M14" s="52"/>
      <c r="N14" s="46"/>
      <c r="O14" s="46"/>
      <c r="P14" s="52"/>
      <c r="Q14" s="46"/>
      <c r="R14" s="46"/>
      <c r="S14" s="22"/>
      <c r="T14" s="74"/>
      <c r="U14" s="74"/>
    </row>
    <row r="15" spans="1:21" ht="33" customHeight="1">
      <c r="A15" s="55"/>
      <c r="B15" s="676"/>
      <c r="C15" s="29" t="s">
        <v>61</v>
      </c>
      <c r="D15" s="732" t="s">
        <v>60</v>
      </c>
      <c r="E15" s="733"/>
      <c r="F15" s="64">
        <v>1</v>
      </c>
      <c r="G15" s="47"/>
      <c r="H15" s="48"/>
      <c r="I15" s="47"/>
      <c r="J15" s="48"/>
      <c r="K15" s="48"/>
      <c r="L15" s="49"/>
      <c r="M15" s="47"/>
      <c r="N15" s="48"/>
      <c r="O15" s="48"/>
      <c r="P15" s="47"/>
      <c r="Q15" s="48"/>
      <c r="R15" s="48"/>
      <c r="S15" s="22"/>
      <c r="T15" s="74"/>
      <c r="U15" s="74"/>
    </row>
    <row r="16" spans="1:21" ht="3.75" customHeight="1">
      <c r="A16" s="55"/>
      <c r="B16" s="28"/>
      <c r="C16" s="27"/>
      <c r="D16" s="26"/>
      <c r="E16" s="26"/>
      <c r="F16" s="65"/>
      <c r="G16" s="25"/>
      <c r="H16" s="24"/>
      <c r="I16" s="24"/>
      <c r="J16" s="24"/>
      <c r="K16" s="24"/>
      <c r="L16" s="24"/>
      <c r="M16" s="24"/>
      <c r="N16" s="24"/>
      <c r="O16" s="24"/>
      <c r="P16" s="24"/>
      <c r="Q16" s="24"/>
      <c r="R16" s="24"/>
      <c r="S16" s="23"/>
      <c r="T16" s="74"/>
      <c r="U16" s="74"/>
    </row>
    <row r="17" spans="1:21" ht="18" customHeight="1">
      <c r="A17" s="55"/>
      <c r="B17" s="19"/>
      <c r="C17" s="718" t="s">
        <v>77</v>
      </c>
      <c r="D17" s="718"/>
      <c r="E17" s="718"/>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c r="A18" s="55"/>
      <c r="B18" s="708" t="s">
        <v>106</v>
      </c>
      <c r="C18" s="709"/>
      <c r="D18" s="709"/>
      <c r="E18" s="710"/>
      <c r="F18" s="61">
        <v>0.8571428571428571</v>
      </c>
      <c r="G18" s="21"/>
      <c r="H18" s="21"/>
      <c r="I18" s="21"/>
      <c r="J18" s="21"/>
      <c r="K18" s="21"/>
      <c r="L18" s="21"/>
      <c r="M18" s="21"/>
      <c r="N18" s="21"/>
      <c r="O18" s="21"/>
      <c r="P18" s="21"/>
      <c r="Q18" s="21"/>
      <c r="R18" s="21"/>
      <c r="S18" s="20"/>
      <c r="T18" s="74"/>
      <c r="U18" s="74"/>
    </row>
    <row r="19" spans="1:21" ht="18" customHeight="1">
      <c r="A19" s="55"/>
      <c r="B19" s="19"/>
      <c r="C19" s="718" t="s">
        <v>59</v>
      </c>
      <c r="D19" s="718"/>
      <c r="E19" s="718"/>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79</v>
      </c>
      <c r="U19" s="79"/>
    </row>
    <row r="20" spans="1:21" ht="45" customHeight="1" thickBot="1">
      <c r="A20" s="55"/>
      <c r="B20" s="685" t="s">
        <v>112</v>
      </c>
      <c r="C20" s="686"/>
      <c r="D20" s="686"/>
      <c r="E20" s="686"/>
      <c r="F20" s="686"/>
      <c r="G20" s="686"/>
      <c r="H20" s="686"/>
      <c r="I20" s="686"/>
      <c r="J20" s="686"/>
      <c r="K20" s="686"/>
      <c r="L20" s="686"/>
      <c r="M20" s="686"/>
      <c r="N20" s="686"/>
      <c r="O20" s="687"/>
      <c r="P20" s="714" t="s">
        <v>103</v>
      </c>
      <c r="Q20" s="714"/>
      <c r="R20" s="715"/>
      <c r="S20" s="86">
        <f>COUNTIF(G19:Q19,"&gt;0")</f>
        <v>0</v>
      </c>
      <c r="T20" s="79" t="s">
        <v>58</v>
      </c>
      <c r="U20" s="79"/>
    </row>
    <row r="21" spans="1:21" ht="45" customHeight="1" thickBot="1">
      <c r="A21" s="55"/>
      <c r="B21" s="688"/>
      <c r="C21" s="689"/>
      <c r="D21" s="689"/>
      <c r="E21" s="689"/>
      <c r="F21" s="689"/>
      <c r="G21" s="689"/>
      <c r="H21" s="689"/>
      <c r="I21" s="689"/>
      <c r="J21" s="689"/>
      <c r="K21" s="689"/>
      <c r="L21" s="689"/>
      <c r="M21" s="689"/>
      <c r="N21" s="689"/>
      <c r="O21" s="690"/>
      <c r="P21" s="716" t="s">
        <v>108</v>
      </c>
      <c r="Q21" s="716"/>
      <c r="R21" s="717"/>
      <c r="S21" s="87" t="str">
        <f>IF(S20&lt;1,"",S19/S20)</f>
        <v/>
      </c>
      <c r="T21" s="88" t="s">
        <v>78</v>
      </c>
      <c r="U21" s="88"/>
    </row>
    <row r="22" spans="1:21" ht="125.25" customHeight="1">
      <c r="A22" s="55"/>
      <c r="B22" s="691"/>
      <c r="C22" s="692"/>
      <c r="D22" s="692"/>
      <c r="E22" s="692"/>
      <c r="F22" s="692"/>
      <c r="G22" s="692"/>
      <c r="H22" s="692"/>
      <c r="I22" s="692"/>
      <c r="J22" s="692"/>
      <c r="K22" s="692"/>
      <c r="L22" s="692"/>
      <c r="M22" s="692"/>
      <c r="N22" s="692"/>
      <c r="O22" s="693"/>
      <c r="P22" s="705" t="s">
        <v>117</v>
      </c>
      <c r="Q22" s="706"/>
      <c r="R22" s="706"/>
      <c r="S22" s="706"/>
      <c r="T22" s="74"/>
      <c r="U22" s="74"/>
    </row>
    <row r="23" spans="1:21">
      <c r="A23" s="55"/>
      <c r="B23" s="102"/>
      <c r="C23" s="102"/>
      <c r="D23" s="102"/>
      <c r="E23" s="102"/>
      <c r="F23" s="102"/>
      <c r="G23" s="102"/>
      <c r="H23" s="102"/>
      <c r="I23" s="102"/>
      <c r="J23" s="102"/>
      <c r="K23" s="102"/>
      <c r="L23" s="102"/>
      <c r="M23" s="102"/>
      <c r="N23" s="102"/>
      <c r="O23" s="103"/>
      <c r="P23" s="73"/>
      <c r="Q23" s="73"/>
      <c r="R23" s="73"/>
      <c r="S23" s="73"/>
    </row>
    <row r="24" spans="1:21" ht="18.75" customHeight="1">
      <c r="A24" s="55"/>
      <c r="B24" s="104" t="s">
        <v>84</v>
      </c>
      <c r="C24" s="85"/>
      <c r="D24" s="85"/>
      <c r="E24" s="85"/>
      <c r="F24" s="85"/>
      <c r="G24" s="85"/>
      <c r="H24" s="85"/>
      <c r="I24" s="85"/>
      <c r="J24" s="85"/>
      <c r="K24" s="85"/>
      <c r="L24" s="85"/>
      <c r="M24" s="85"/>
      <c r="N24" s="85"/>
      <c r="O24" s="105"/>
      <c r="P24" s="73"/>
      <c r="Q24" s="73"/>
      <c r="R24" s="73"/>
      <c r="S24" s="73"/>
    </row>
    <row r="25" spans="1:21" ht="6" customHeight="1" thickBot="1">
      <c r="A25" s="55"/>
      <c r="B25" s="85"/>
      <c r="C25" s="85"/>
      <c r="D25" s="85"/>
      <c r="E25" s="85"/>
      <c r="F25" s="85"/>
      <c r="G25" s="85"/>
      <c r="H25" s="85"/>
      <c r="I25" s="85"/>
      <c r="J25" s="85"/>
      <c r="K25" s="85"/>
      <c r="L25" s="85"/>
      <c r="M25" s="85"/>
      <c r="N25" s="85"/>
      <c r="O25" s="73"/>
      <c r="P25" s="73"/>
      <c r="Q25" s="73"/>
      <c r="R25" s="73"/>
      <c r="S25" s="73"/>
    </row>
    <row r="26" spans="1:21" ht="13.5" customHeight="1">
      <c r="A26" s="55"/>
      <c r="B26" s="694" t="s">
        <v>118</v>
      </c>
      <c r="C26" s="695"/>
      <c r="D26" s="85"/>
      <c r="E26" s="85"/>
      <c r="F26" s="85"/>
      <c r="G26" s="698" t="s">
        <v>119</v>
      </c>
      <c r="H26" s="699"/>
      <c r="I26" s="85"/>
      <c r="J26" s="700" t="s">
        <v>121</v>
      </c>
      <c r="K26" s="701"/>
      <c r="M26" s="85"/>
      <c r="N26" s="85"/>
      <c r="O26" s="73"/>
      <c r="P26" s="73"/>
      <c r="Q26" s="73"/>
      <c r="R26" s="73"/>
      <c r="S26" s="73"/>
    </row>
    <row r="27" spans="1:21" ht="29.25" customHeight="1" thickBot="1">
      <c r="A27" s="55"/>
      <c r="B27" s="696"/>
      <c r="C27" s="697"/>
      <c r="D27" s="90" t="s">
        <v>82</v>
      </c>
      <c r="E27" s="91">
        <v>0.9</v>
      </c>
      <c r="F27" s="90" t="s">
        <v>82</v>
      </c>
      <c r="G27" s="696"/>
      <c r="H27" s="697"/>
      <c r="I27" s="90" t="s">
        <v>83</v>
      </c>
      <c r="J27" s="702">
        <f>B27*E27*G27</f>
        <v>0</v>
      </c>
      <c r="K27" s="703"/>
      <c r="L27" s="106" t="s">
        <v>120</v>
      </c>
      <c r="M27" s="85"/>
      <c r="N27" s="85"/>
      <c r="O27" s="73"/>
      <c r="P27" s="73"/>
      <c r="Q27" s="73"/>
      <c r="R27" s="73"/>
      <c r="S27" s="73"/>
    </row>
    <row r="28" spans="1:21" ht="70.5" customHeight="1">
      <c r="A28" s="55"/>
      <c r="B28" s="704" t="s">
        <v>123</v>
      </c>
      <c r="C28" s="704"/>
      <c r="D28" s="704"/>
      <c r="E28" s="704"/>
      <c r="F28" s="704"/>
      <c r="G28" s="704"/>
      <c r="H28" s="704"/>
      <c r="I28" s="704"/>
      <c r="J28" s="704"/>
      <c r="K28" s="704"/>
      <c r="L28" s="704"/>
      <c r="M28" s="704"/>
      <c r="N28" s="704"/>
      <c r="O28" s="704"/>
      <c r="P28" s="704"/>
      <c r="Q28" s="704"/>
      <c r="R28" s="704"/>
      <c r="S28" s="704"/>
    </row>
    <row r="29" spans="1:21">
      <c r="A29" s="55"/>
      <c r="B29" s="85"/>
      <c r="C29" s="85"/>
      <c r="D29" s="85"/>
      <c r="E29" s="85"/>
      <c r="F29" s="85"/>
      <c r="G29" s="85"/>
      <c r="H29" s="85"/>
      <c r="I29" s="85"/>
      <c r="J29" s="85"/>
      <c r="K29" s="85"/>
      <c r="L29" s="85"/>
      <c r="M29" s="85"/>
      <c r="N29" s="85"/>
      <c r="O29" s="73"/>
      <c r="P29" s="73"/>
      <c r="Q29" s="73"/>
      <c r="R29" s="73"/>
      <c r="S29" s="73"/>
    </row>
    <row r="30" spans="1:21">
      <c r="A30" s="55"/>
      <c r="B30" s="85"/>
      <c r="C30" s="85"/>
      <c r="D30" s="85"/>
      <c r="E30" s="85"/>
      <c r="F30" s="85"/>
      <c r="G30" s="85"/>
      <c r="H30" s="85"/>
      <c r="I30" s="85"/>
      <c r="J30" s="85"/>
      <c r="K30" s="85"/>
      <c r="L30" s="85"/>
      <c r="M30" s="85"/>
      <c r="N30" s="85"/>
      <c r="O30" s="73"/>
      <c r="P30" s="73"/>
      <c r="Q30" s="73"/>
      <c r="R30" s="73"/>
      <c r="S30" s="73"/>
    </row>
    <row r="31" spans="1:21">
      <c r="B31" s="57"/>
      <c r="C31" s="57"/>
      <c r="D31" s="57"/>
      <c r="E31" s="57"/>
      <c r="F31" s="57"/>
      <c r="G31" s="57"/>
      <c r="H31" s="57"/>
      <c r="I31" s="57"/>
      <c r="J31" s="57"/>
      <c r="K31" s="57"/>
      <c r="L31" s="57"/>
      <c r="M31" s="57"/>
      <c r="N31" s="57"/>
      <c r="O31" s="57"/>
      <c r="P31" s="57"/>
      <c r="Q31" s="57"/>
      <c r="R31" s="57"/>
      <c r="S31" s="57"/>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formula1>"○, "</formula1>
    </dataValidation>
  </dataValidations>
  <pageMargins left="0.74803149606299213" right="0.74803149606299213" top="0.78740157480314965" bottom="0.19685039370078741" header="0.51181102362204722" footer="0.51181102362204722"/>
  <pageSetup paperSize="9" scale="4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election activeCell="K16" sqref="K16"/>
    </sheetView>
  </sheetViews>
  <sheetFormatPr defaultColWidth="9" defaultRowHeight="13.2"/>
  <cols>
    <col min="1" max="1" width="5" style="56" customWidth="1"/>
    <col min="2" max="18" width="9" style="56"/>
    <col min="19" max="19" width="10.69921875" style="56" customWidth="1"/>
    <col min="20" max="21" width="5" style="73" customWidth="1"/>
    <col min="22" max="16384" width="9" style="56"/>
  </cols>
  <sheetData>
    <row r="1" spans="1:23" ht="14.4">
      <c r="A1" s="67" t="s">
        <v>234</v>
      </c>
      <c r="B1" s="68"/>
      <c r="C1" s="68"/>
      <c r="D1" s="69"/>
      <c r="E1" s="68"/>
      <c r="F1" s="68"/>
      <c r="G1" s="68"/>
      <c r="H1" s="70"/>
      <c r="I1" s="70"/>
      <c r="J1" s="70"/>
      <c r="K1" s="70"/>
      <c r="L1" s="70"/>
      <c r="M1" s="70"/>
      <c r="N1" s="70"/>
      <c r="O1" s="70"/>
      <c r="P1" s="70"/>
      <c r="Q1" s="70"/>
      <c r="R1" s="70"/>
      <c r="S1" s="70"/>
      <c r="T1" s="70"/>
      <c r="U1" s="70"/>
    </row>
    <row r="2" spans="1:23" ht="27.75" customHeight="1">
      <c r="A2" s="707" t="s">
        <v>98</v>
      </c>
      <c r="B2" s="707"/>
      <c r="C2" s="707"/>
      <c r="D2" s="707"/>
      <c r="E2" s="707"/>
      <c r="F2" s="707"/>
      <c r="G2" s="707"/>
      <c r="H2" s="707"/>
      <c r="I2" s="707"/>
      <c r="J2" s="707"/>
      <c r="K2" s="707"/>
      <c r="L2" s="707"/>
      <c r="M2" s="707"/>
      <c r="N2" s="707"/>
      <c r="O2" s="707"/>
      <c r="P2" s="707"/>
      <c r="Q2" s="707"/>
      <c r="R2" s="707"/>
      <c r="S2" s="707"/>
      <c r="T2" s="707"/>
      <c r="U2" s="89"/>
    </row>
    <row r="3" spans="1:23" ht="5.25" customHeight="1">
      <c r="A3" s="67"/>
      <c r="B3" s="71"/>
      <c r="C3" s="71"/>
      <c r="D3" s="71"/>
      <c r="E3" s="71"/>
      <c r="F3" s="71"/>
      <c r="G3" s="71"/>
      <c r="H3" s="71"/>
      <c r="I3" s="71"/>
      <c r="J3" s="71"/>
      <c r="K3" s="71"/>
      <c r="L3" s="71"/>
      <c r="M3" s="71"/>
      <c r="N3" s="71"/>
      <c r="O3" s="71"/>
      <c r="P3" s="71"/>
      <c r="Q3" s="71"/>
      <c r="R3" s="71"/>
      <c r="S3" s="70"/>
      <c r="T3" s="71"/>
      <c r="U3" s="71"/>
    </row>
    <row r="4" spans="1:23" ht="78" customHeight="1">
      <c r="A4" s="67"/>
      <c r="B4" s="719" t="s">
        <v>126</v>
      </c>
      <c r="C4" s="719"/>
      <c r="D4" s="719"/>
      <c r="E4" s="719"/>
      <c r="F4" s="719"/>
      <c r="G4" s="719"/>
      <c r="H4" s="719"/>
      <c r="I4" s="719"/>
      <c r="J4" s="719"/>
      <c r="K4" s="719"/>
      <c r="L4" s="719"/>
      <c r="M4" s="719"/>
      <c r="N4" s="719"/>
      <c r="O4" s="719"/>
      <c r="P4" s="719"/>
      <c r="Q4" s="719"/>
      <c r="R4" s="719"/>
      <c r="S4" s="719"/>
      <c r="T4" s="72"/>
      <c r="U4" s="72"/>
    </row>
    <row r="5" spans="1:23" ht="14.4">
      <c r="A5" s="67"/>
      <c r="B5" s="73"/>
      <c r="C5" s="73"/>
      <c r="D5" s="73"/>
      <c r="E5" s="73"/>
      <c r="F5" s="73"/>
      <c r="G5" s="73"/>
      <c r="H5" s="73"/>
      <c r="I5" s="73"/>
      <c r="J5" s="73"/>
      <c r="K5" s="70"/>
      <c r="L5" s="74"/>
      <c r="M5" s="74"/>
      <c r="N5" s="74"/>
      <c r="O5" s="73"/>
      <c r="P5" s="73"/>
      <c r="Q5" s="75"/>
      <c r="R5" s="75"/>
      <c r="S5" s="75"/>
      <c r="W5" s="56" t="s">
        <v>76</v>
      </c>
    </row>
    <row r="6" spans="1:23" ht="18.75" customHeight="1">
      <c r="A6" s="67"/>
      <c r="B6" s="97" t="s">
        <v>97</v>
      </c>
      <c r="C6" s="76"/>
      <c r="D6" s="76"/>
      <c r="E6" s="76"/>
      <c r="F6" s="76"/>
      <c r="G6" s="76"/>
      <c r="H6" s="76"/>
      <c r="I6" s="76"/>
      <c r="J6" s="76"/>
      <c r="K6" s="76"/>
      <c r="L6" s="76"/>
      <c r="M6"/>
      <c r="N6"/>
      <c r="O6"/>
      <c r="P6"/>
      <c r="Q6"/>
      <c r="R6"/>
      <c r="T6" s="77"/>
      <c r="U6" s="77"/>
    </row>
    <row r="7" spans="1:23">
      <c r="A7" s="55"/>
      <c r="B7" s="40"/>
      <c r="C7" s="39"/>
      <c r="D7" s="38"/>
      <c r="E7" s="37"/>
      <c r="F7" s="683" t="s">
        <v>75</v>
      </c>
      <c r="G7" s="80"/>
      <c r="H7" s="81"/>
      <c r="I7" s="81"/>
      <c r="J7" s="83" t="s">
        <v>39</v>
      </c>
      <c r="K7" s="84"/>
      <c r="L7" s="81" t="s">
        <v>40</v>
      </c>
      <c r="M7" s="81"/>
      <c r="N7" s="81"/>
      <c r="O7" s="82"/>
      <c r="P7" s="711">
        <f>K7+1</f>
        <v>1</v>
      </c>
      <c r="Q7" s="712"/>
      <c r="R7" s="713"/>
      <c r="S7" s="672" t="s">
        <v>81</v>
      </c>
      <c r="T7" s="77"/>
      <c r="U7" s="77"/>
    </row>
    <row r="8" spans="1:23">
      <c r="A8" s="55"/>
      <c r="B8" s="36"/>
      <c r="C8" s="35"/>
      <c r="D8" s="34"/>
      <c r="E8" s="33"/>
      <c r="F8" s="684"/>
      <c r="G8" s="31" t="s">
        <v>74</v>
      </c>
      <c r="H8" s="30" t="s">
        <v>73</v>
      </c>
      <c r="I8" s="31" t="s">
        <v>72</v>
      </c>
      <c r="J8" s="30" t="s">
        <v>71</v>
      </c>
      <c r="K8" s="30" t="s">
        <v>70</v>
      </c>
      <c r="L8" s="32" t="s">
        <v>69</v>
      </c>
      <c r="M8" s="31" t="s">
        <v>68</v>
      </c>
      <c r="N8" s="30" t="s">
        <v>67</v>
      </c>
      <c r="O8" s="30" t="s">
        <v>66</v>
      </c>
      <c r="P8" s="31" t="s">
        <v>65</v>
      </c>
      <c r="Q8" s="30" t="s">
        <v>64</v>
      </c>
      <c r="R8" s="30" t="s">
        <v>80</v>
      </c>
      <c r="S8" s="673"/>
      <c r="T8" s="77"/>
      <c r="U8" s="77"/>
    </row>
    <row r="9" spans="1:23" ht="29.25" customHeight="1">
      <c r="A9" s="55"/>
      <c r="B9" s="674" t="s">
        <v>85</v>
      </c>
      <c r="C9" s="720" t="s">
        <v>86</v>
      </c>
      <c r="D9" s="721"/>
      <c r="E9" s="722"/>
      <c r="F9" s="58">
        <v>0.25</v>
      </c>
      <c r="G9" s="50"/>
      <c r="H9" s="50"/>
      <c r="I9" s="50"/>
      <c r="J9" s="50"/>
      <c r="K9" s="50"/>
      <c r="L9" s="50"/>
      <c r="M9" s="50"/>
      <c r="N9" s="50"/>
      <c r="O9" s="50"/>
      <c r="P9" s="50"/>
      <c r="Q9" s="50"/>
      <c r="R9" s="50"/>
      <c r="S9" s="22"/>
      <c r="T9" s="74"/>
      <c r="U9" s="74"/>
    </row>
    <row r="10" spans="1:23" ht="29.25" customHeight="1">
      <c r="A10" s="55"/>
      <c r="B10" s="734"/>
      <c r="C10" s="723" t="s">
        <v>90</v>
      </c>
      <c r="D10" s="724"/>
      <c r="E10" s="725"/>
      <c r="F10" s="59">
        <v>0.5</v>
      </c>
      <c r="G10" s="44"/>
      <c r="H10" s="44"/>
      <c r="I10" s="44"/>
      <c r="J10" s="44"/>
      <c r="K10" s="44"/>
      <c r="L10" s="44"/>
      <c r="M10" s="44"/>
      <c r="N10" s="44"/>
      <c r="O10" s="44"/>
      <c r="P10" s="44"/>
      <c r="Q10" s="44"/>
      <c r="R10" s="44"/>
      <c r="S10" s="22"/>
      <c r="T10" s="74"/>
      <c r="U10" s="74"/>
    </row>
    <row r="11" spans="1:23" ht="29.25" customHeight="1">
      <c r="A11" s="55"/>
      <c r="B11" s="675"/>
      <c r="C11" s="723" t="s">
        <v>91</v>
      </c>
      <c r="D11" s="724"/>
      <c r="E11" s="725"/>
      <c r="F11" s="59">
        <v>0.75</v>
      </c>
      <c r="G11" s="44"/>
      <c r="H11" s="44"/>
      <c r="I11" s="44"/>
      <c r="J11" s="44"/>
      <c r="K11" s="44"/>
      <c r="L11" s="44"/>
      <c r="M11" s="44"/>
      <c r="N11" s="44"/>
      <c r="O11" s="44"/>
      <c r="P11" s="44"/>
      <c r="Q11" s="44"/>
      <c r="R11" s="44"/>
      <c r="S11" s="22"/>
      <c r="T11" s="74"/>
      <c r="U11" s="74"/>
    </row>
    <row r="12" spans="1:23" ht="29.25" customHeight="1">
      <c r="A12" s="55"/>
      <c r="B12" s="676"/>
      <c r="C12" s="726" t="s">
        <v>92</v>
      </c>
      <c r="D12" s="727"/>
      <c r="E12" s="728"/>
      <c r="F12" s="60">
        <v>1</v>
      </c>
      <c r="G12" s="92"/>
      <c r="H12" s="92"/>
      <c r="I12" s="92"/>
      <c r="J12" s="92"/>
      <c r="K12" s="92"/>
      <c r="L12" s="92"/>
      <c r="M12" s="92"/>
      <c r="N12" s="92"/>
      <c r="O12" s="92"/>
      <c r="P12" s="92"/>
      <c r="Q12" s="92"/>
      <c r="R12" s="92"/>
      <c r="S12" s="22"/>
      <c r="T12" s="74"/>
      <c r="U12" s="74"/>
    </row>
    <row r="13" spans="1:23" ht="29.25" customHeight="1">
      <c r="A13" s="55"/>
      <c r="B13" s="674" t="s">
        <v>109</v>
      </c>
      <c r="C13" s="729" t="s">
        <v>63</v>
      </c>
      <c r="D13" s="677" t="s">
        <v>93</v>
      </c>
      <c r="E13" s="678"/>
      <c r="F13" s="61">
        <v>0.25</v>
      </c>
      <c r="G13" s="47"/>
      <c r="H13" s="48"/>
      <c r="I13" s="47"/>
      <c r="J13" s="48"/>
      <c r="K13" s="48"/>
      <c r="L13" s="49"/>
      <c r="M13" s="47"/>
      <c r="N13" s="48"/>
      <c r="O13" s="50"/>
      <c r="P13" s="47"/>
      <c r="Q13" s="48"/>
      <c r="R13" s="48"/>
      <c r="S13" s="22"/>
      <c r="T13" s="74"/>
      <c r="U13" s="74"/>
    </row>
    <row r="14" spans="1:23" ht="29.25" customHeight="1">
      <c r="A14" s="55"/>
      <c r="B14" s="734"/>
      <c r="C14" s="730"/>
      <c r="D14" s="679" t="s">
        <v>94</v>
      </c>
      <c r="E14" s="680"/>
      <c r="F14" s="62">
        <v>0.5</v>
      </c>
      <c r="G14" s="51"/>
      <c r="H14" s="44"/>
      <c r="I14" s="51"/>
      <c r="J14" s="44"/>
      <c r="K14" s="44"/>
      <c r="L14" s="43"/>
      <c r="M14" s="51"/>
      <c r="N14" s="44"/>
      <c r="O14" s="44"/>
      <c r="P14" s="51"/>
      <c r="Q14" s="44"/>
      <c r="R14" s="44"/>
      <c r="S14" s="22"/>
      <c r="T14" s="74"/>
      <c r="U14" s="74"/>
    </row>
    <row r="15" spans="1:23" ht="29.25" customHeight="1">
      <c r="A15" s="55"/>
      <c r="B15" s="675"/>
      <c r="C15" s="730"/>
      <c r="D15" s="679" t="s">
        <v>95</v>
      </c>
      <c r="E15" s="680"/>
      <c r="F15" s="62">
        <v>0.75</v>
      </c>
      <c r="G15" s="51"/>
      <c r="H15" s="44"/>
      <c r="I15" s="51"/>
      <c r="J15" s="44"/>
      <c r="K15" s="44"/>
      <c r="L15" s="43"/>
      <c r="M15" s="51"/>
      <c r="N15" s="44"/>
      <c r="O15" s="44"/>
      <c r="P15" s="51"/>
      <c r="Q15" s="44"/>
      <c r="R15" s="44"/>
      <c r="S15" s="22"/>
      <c r="T15" s="74"/>
      <c r="U15" s="74"/>
    </row>
    <row r="16" spans="1:23" ht="29.25" customHeight="1">
      <c r="A16" s="55"/>
      <c r="B16" s="675"/>
      <c r="C16" s="731"/>
      <c r="D16" s="681" t="s">
        <v>96</v>
      </c>
      <c r="E16" s="682"/>
      <c r="F16" s="63">
        <v>1</v>
      </c>
      <c r="G16" s="52"/>
      <c r="H16" s="46"/>
      <c r="I16" s="52"/>
      <c r="J16" s="46"/>
      <c r="K16" s="46"/>
      <c r="L16" s="45"/>
      <c r="M16" s="52"/>
      <c r="N16" s="46"/>
      <c r="O16" s="46"/>
      <c r="P16" s="52"/>
      <c r="Q16" s="46"/>
      <c r="R16" s="46"/>
      <c r="S16" s="22"/>
      <c r="T16" s="74"/>
      <c r="U16" s="74"/>
    </row>
    <row r="17" spans="1:21" ht="29.25" customHeight="1">
      <c r="A17" s="55"/>
      <c r="B17" s="676"/>
      <c r="C17" s="29" t="s">
        <v>61</v>
      </c>
      <c r="D17" s="732" t="s">
        <v>60</v>
      </c>
      <c r="E17" s="733"/>
      <c r="F17" s="64">
        <v>1</v>
      </c>
      <c r="G17" s="47"/>
      <c r="H17" s="48"/>
      <c r="I17" s="47"/>
      <c r="J17" s="48"/>
      <c r="K17" s="48"/>
      <c r="L17" s="49"/>
      <c r="M17" s="47"/>
      <c r="N17" s="48"/>
      <c r="O17" s="48"/>
      <c r="P17" s="47"/>
      <c r="Q17" s="48"/>
      <c r="R17" s="48"/>
      <c r="S17" s="22"/>
      <c r="T17" s="74"/>
      <c r="U17" s="74"/>
    </row>
    <row r="18" spans="1:21" ht="3.75" customHeight="1">
      <c r="A18" s="55"/>
      <c r="B18" s="28"/>
      <c r="C18" s="27"/>
      <c r="D18" s="26"/>
      <c r="E18" s="26"/>
      <c r="F18" s="65"/>
      <c r="G18" s="25"/>
      <c r="H18" s="24"/>
      <c r="I18" s="24"/>
      <c r="J18" s="24"/>
      <c r="K18" s="24"/>
      <c r="L18" s="24"/>
      <c r="M18" s="24"/>
      <c r="N18" s="24"/>
      <c r="O18" s="24"/>
      <c r="P18" s="24"/>
      <c r="Q18" s="24"/>
      <c r="R18" s="24"/>
      <c r="S18" s="23"/>
      <c r="T18" s="74"/>
      <c r="U18" s="74"/>
    </row>
    <row r="19" spans="1:21" ht="18" customHeight="1">
      <c r="A19" s="55"/>
      <c r="B19" s="19"/>
      <c r="C19" s="718" t="s">
        <v>77</v>
      </c>
      <c r="D19" s="718"/>
      <c r="E19" s="718"/>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c r="A20" s="55"/>
      <c r="B20" s="708" t="s">
        <v>110</v>
      </c>
      <c r="C20" s="709"/>
      <c r="D20" s="709"/>
      <c r="E20" s="710"/>
      <c r="F20" s="61">
        <v>0.8571428571428571</v>
      </c>
      <c r="G20" s="21"/>
      <c r="H20" s="21"/>
      <c r="I20" s="21"/>
      <c r="J20" s="21"/>
      <c r="K20" s="21"/>
      <c r="L20" s="21"/>
      <c r="M20" s="21"/>
      <c r="N20" s="21"/>
      <c r="O20" s="21"/>
      <c r="P20" s="21"/>
      <c r="Q20" s="21"/>
      <c r="R20" s="21"/>
      <c r="S20" s="20"/>
      <c r="T20" s="74"/>
      <c r="U20" s="74"/>
    </row>
    <row r="21" spans="1:21" ht="18" customHeight="1">
      <c r="A21" s="55"/>
      <c r="B21" s="98"/>
      <c r="C21" s="735" t="s">
        <v>59</v>
      </c>
      <c r="D21" s="735"/>
      <c r="E21" s="735"/>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79</v>
      </c>
      <c r="U21" s="79"/>
    </row>
    <row r="22" spans="1:21" ht="45" customHeight="1" thickBot="1">
      <c r="A22" s="55"/>
      <c r="B22" s="736" t="s">
        <v>113</v>
      </c>
      <c r="C22" s="737"/>
      <c r="D22" s="737"/>
      <c r="E22" s="737"/>
      <c r="F22" s="737"/>
      <c r="G22" s="737"/>
      <c r="H22" s="737"/>
      <c r="I22" s="737"/>
      <c r="J22" s="737"/>
      <c r="K22" s="737"/>
      <c r="L22" s="737"/>
      <c r="M22" s="737"/>
      <c r="N22" s="737"/>
      <c r="O22" s="738"/>
      <c r="P22" s="714" t="s">
        <v>99</v>
      </c>
      <c r="Q22" s="714"/>
      <c r="R22" s="715"/>
      <c r="S22" s="86">
        <f>COUNTIF(G21:Q21,"&gt;0")</f>
        <v>0</v>
      </c>
      <c r="T22" s="79" t="s">
        <v>58</v>
      </c>
      <c r="U22" s="79"/>
    </row>
    <row r="23" spans="1:21" ht="45" customHeight="1" thickBot="1">
      <c r="A23" s="55"/>
      <c r="B23" s="739"/>
      <c r="C23" s="704"/>
      <c r="D23" s="704"/>
      <c r="E23" s="704"/>
      <c r="F23" s="704"/>
      <c r="G23" s="704"/>
      <c r="H23" s="704"/>
      <c r="I23" s="704"/>
      <c r="J23" s="704"/>
      <c r="K23" s="704"/>
      <c r="L23" s="704"/>
      <c r="M23" s="704"/>
      <c r="N23" s="704"/>
      <c r="O23" s="740"/>
      <c r="P23" s="716" t="s">
        <v>111</v>
      </c>
      <c r="Q23" s="716"/>
      <c r="R23" s="717"/>
      <c r="S23" s="87" t="str">
        <f>IF(S22&lt;1,"",S21/S22)</f>
        <v/>
      </c>
      <c r="T23" s="88" t="s">
        <v>78</v>
      </c>
      <c r="U23" s="88"/>
    </row>
    <row r="24" spans="1:21" ht="126.75" customHeight="1">
      <c r="A24" s="55"/>
      <c r="B24" s="741"/>
      <c r="C24" s="742"/>
      <c r="D24" s="742"/>
      <c r="E24" s="742"/>
      <c r="F24" s="742"/>
      <c r="G24" s="742"/>
      <c r="H24" s="742"/>
      <c r="I24" s="742"/>
      <c r="J24" s="742"/>
      <c r="K24" s="742"/>
      <c r="L24" s="742"/>
      <c r="M24" s="742"/>
      <c r="N24" s="742"/>
      <c r="O24" s="743"/>
      <c r="P24" s="705" t="s">
        <v>122</v>
      </c>
      <c r="Q24" s="706"/>
      <c r="R24" s="706"/>
      <c r="S24" s="706"/>
      <c r="T24" s="74"/>
      <c r="U24" s="74"/>
    </row>
    <row r="25" spans="1:21">
      <c r="A25" s="55"/>
      <c r="B25" s="85"/>
      <c r="C25" s="85"/>
      <c r="D25" s="85"/>
      <c r="E25" s="85"/>
      <c r="F25" s="85"/>
      <c r="G25" s="85"/>
      <c r="H25" s="85"/>
      <c r="I25" s="85"/>
      <c r="J25" s="85"/>
      <c r="K25" s="85"/>
      <c r="L25" s="85"/>
      <c r="M25" s="85"/>
      <c r="N25" s="85"/>
      <c r="O25" s="73"/>
      <c r="P25" s="73"/>
      <c r="Q25" s="73"/>
      <c r="R25" s="73"/>
      <c r="S25" s="73"/>
    </row>
    <row r="26" spans="1:21" ht="14.4">
      <c r="A26" s="55"/>
      <c r="B26" s="97" t="s">
        <v>84</v>
      </c>
      <c r="C26" s="85"/>
      <c r="D26" s="85"/>
      <c r="E26" s="85"/>
      <c r="F26" s="85"/>
      <c r="G26" s="85"/>
      <c r="H26" s="85"/>
      <c r="I26" s="85"/>
      <c r="J26" s="85"/>
      <c r="K26" s="85"/>
      <c r="L26" s="85"/>
      <c r="M26" s="85"/>
      <c r="N26" s="85"/>
      <c r="O26" s="73"/>
      <c r="P26" s="73"/>
      <c r="Q26" s="73"/>
      <c r="R26" s="73"/>
      <c r="S26" s="73"/>
    </row>
    <row r="27" spans="1:21" ht="6" customHeight="1" thickBot="1">
      <c r="A27" s="55"/>
      <c r="B27" s="85"/>
      <c r="C27" s="85"/>
      <c r="D27" s="85"/>
      <c r="E27" s="85"/>
      <c r="F27" s="85"/>
      <c r="G27" s="85"/>
      <c r="H27" s="85"/>
      <c r="I27" s="85"/>
      <c r="J27" s="85"/>
      <c r="K27" s="85"/>
      <c r="L27" s="85"/>
      <c r="M27" s="85"/>
      <c r="N27" s="85"/>
      <c r="O27" s="73"/>
      <c r="P27" s="73"/>
      <c r="Q27" s="73"/>
      <c r="R27" s="73"/>
      <c r="S27" s="73"/>
    </row>
    <row r="28" spans="1:21" ht="13.5" customHeight="1">
      <c r="A28" s="55"/>
      <c r="B28" s="694" t="s">
        <v>118</v>
      </c>
      <c r="C28" s="695"/>
      <c r="D28" s="85"/>
      <c r="E28" s="85"/>
      <c r="F28" s="85"/>
      <c r="G28" s="698" t="s">
        <v>119</v>
      </c>
      <c r="H28" s="699"/>
      <c r="I28" s="85"/>
      <c r="J28" s="700" t="s">
        <v>121</v>
      </c>
      <c r="K28" s="701"/>
      <c r="M28" s="85"/>
      <c r="N28" s="85"/>
      <c r="O28" s="73"/>
      <c r="P28" s="73"/>
      <c r="Q28" s="73"/>
      <c r="R28" s="73"/>
      <c r="S28" s="73"/>
    </row>
    <row r="29" spans="1:21" ht="27.75" customHeight="1" thickBot="1">
      <c r="A29" s="55"/>
      <c r="B29" s="696"/>
      <c r="C29" s="697"/>
      <c r="D29" s="90" t="s">
        <v>82</v>
      </c>
      <c r="E29" s="91">
        <v>0.9</v>
      </c>
      <c r="F29" s="90" t="s">
        <v>82</v>
      </c>
      <c r="G29" s="696"/>
      <c r="H29" s="697"/>
      <c r="I29" s="90" t="s">
        <v>83</v>
      </c>
      <c r="J29" s="702">
        <f>B29*E29*G29</f>
        <v>0</v>
      </c>
      <c r="K29" s="703"/>
      <c r="M29" s="85"/>
      <c r="N29" s="85"/>
      <c r="O29" s="73"/>
      <c r="P29" s="73"/>
      <c r="Q29" s="73"/>
      <c r="R29" s="73"/>
      <c r="S29" s="73"/>
    </row>
    <row r="30" spans="1:21" ht="71.25" customHeight="1">
      <c r="A30" s="55"/>
      <c r="B30" s="704" t="s">
        <v>123</v>
      </c>
      <c r="C30" s="704"/>
      <c r="D30" s="704"/>
      <c r="E30" s="704"/>
      <c r="F30" s="704"/>
      <c r="G30" s="704"/>
      <c r="H30" s="704"/>
      <c r="I30" s="704"/>
      <c r="J30" s="704"/>
      <c r="K30" s="704"/>
      <c r="L30" s="704"/>
      <c r="M30" s="704"/>
      <c r="N30" s="704"/>
      <c r="O30" s="704"/>
      <c r="P30" s="704"/>
      <c r="Q30" s="704"/>
      <c r="R30" s="704"/>
      <c r="S30" s="704"/>
    </row>
    <row r="31" spans="1:21">
      <c r="A31" s="55"/>
      <c r="B31" s="85"/>
      <c r="C31" s="85"/>
      <c r="D31" s="85"/>
      <c r="E31" s="85"/>
      <c r="F31" s="85"/>
      <c r="G31" s="85"/>
      <c r="H31" s="85"/>
      <c r="I31" s="85"/>
      <c r="J31" s="85"/>
      <c r="K31" s="85"/>
      <c r="L31" s="85"/>
      <c r="M31" s="85"/>
      <c r="N31" s="85"/>
      <c r="O31" s="73"/>
      <c r="P31" s="73"/>
      <c r="Q31" s="73"/>
      <c r="R31" s="73"/>
      <c r="S31" s="73"/>
    </row>
    <row r="32" spans="1:21">
      <c r="A32" s="55"/>
      <c r="B32" s="85"/>
      <c r="C32" s="85"/>
      <c r="D32" s="85"/>
      <c r="E32" s="85"/>
      <c r="F32" s="85"/>
      <c r="G32" s="85"/>
      <c r="H32" s="85"/>
      <c r="I32" s="85"/>
      <c r="J32" s="85"/>
      <c r="K32" s="85"/>
      <c r="L32" s="85"/>
      <c r="M32" s="85"/>
      <c r="N32" s="85"/>
      <c r="O32" s="73"/>
      <c r="P32" s="73"/>
      <c r="Q32" s="73"/>
      <c r="R32" s="73"/>
      <c r="S32" s="73"/>
    </row>
    <row r="33" spans="2:19">
      <c r="B33" s="57"/>
      <c r="C33" s="57"/>
      <c r="D33" s="57"/>
      <c r="E33" s="57"/>
      <c r="F33" s="57"/>
      <c r="G33" s="57"/>
      <c r="H33" s="57"/>
      <c r="I33" s="57"/>
      <c r="J33" s="57"/>
      <c r="K33" s="57"/>
      <c r="L33" s="57"/>
      <c r="M33" s="57"/>
      <c r="N33" s="57"/>
      <c r="O33" s="57"/>
      <c r="P33" s="57"/>
      <c r="Q33" s="57"/>
      <c r="R33" s="57"/>
      <c r="S33" s="57"/>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formula1>"○, "</formula1>
    </dataValidation>
  </dataValidations>
  <pageMargins left="0.74803149606299213" right="0.74803149606299213" top="0.78740157480314965" bottom="0.19685039370078741" header="0.51181102362204722" footer="0.51181102362204722"/>
  <pageSetup paperSize="9" scale="4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62"/>
  <sheetViews>
    <sheetView showGridLines="0" view="pageBreakPreview" zoomScaleNormal="85" zoomScaleSheetLayoutView="100" workbookViewId="0">
      <selection activeCell="K16" sqref="K16"/>
    </sheetView>
  </sheetViews>
  <sheetFormatPr defaultColWidth="3.09765625" defaultRowHeight="13.2"/>
  <cols>
    <col min="1" max="1" width="3.09765625" style="196"/>
    <col min="2" max="2" width="3.5" style="197" customWidth="1"/>
    <col min="3" max="7" width="3.5" style="196" customWidth="1"/>
    <col min="8" max="8" width="2.19921875" style="196" customWidth="1"/>
    <col min="9" max="9" width="3.09765625" style="196" customWidth="1"/>
    <col min="10" max="13" width="3.5" style="196" customWidth="1"/>
    <col min="14" max="24" width="4.5" style="196" customWidth="1"/>
    <col min="25" max="25" width="7" style="196" customWidth="1"/>
    <col min="26" max="26" width="3.796875" style="196" customWidth="1"/>
    <col min="27" max="29" width="3.3984375" style="196" customWidth="1"/>
    <col min="30" max="257" width="3.09765625" style="196"/>
    <col min="258" max="263" width="3.5" style="196" customWidth="1"/>
    <col min="264" max="264" width="2.19921875" style="196" customWidth="1"/>
    <col min="265" max="265" width="3.09765625" style="196" customWidth="1"/>
    <col min="266" max="269" width="3.5" style="196" customWidth="1"/>
    <col min="270" max="280" width="4.5" style="196" customWidth="1"/>
    <col min="281" max="281" width="7" style="196" customWidth="1"/>
    <col min="282" max="282" width="3.796875" style="196" customWidth="1"/>
    <col min="283" max="285" width="3.3984375" style="196" customWidth="1"/>
    <col min="286" max="513" width="3.09765625" style="196"/>
    <col min="514" max="519" width="3.5" style="196" customWidth="1"/>
    <col min="520" max="520" width="2.19921875" style="196" customWidth="1"/>
    <col min="521" max="521" width="3.09765625" style="196" customWidth="1"/>
    <col min="522" max="525" width="3.5" style="196" customWidth="1"/>
    <col min="526" max="536" width="4.5" style="196" customWidth="1"/>
    <col min="537" max="537" width="7" style="196" customWidth="1"/>
    <col min="538" max="538" width="3.796875" style="196" customWidth="1"/>
    <col min="539" max="541" width="3.3984375" style="196" customWidth="1"/>
    <col min="542" max="769" width="3.09765625" style="196"/>
    <col min="770" max="775" width="3.5" style="196" customWidth="1"/>
    <col min="776" max="776" width="2.19921875" style="196" customWidth="1"/>
    <col min="777" max="777" width="3.09765625" style="196" customWidth="1"/>
    <col min="778" max="781" width="3.5" style="196" customWidth="1"/>
    <col min="782" max="792" width="4.5" style="196" customWidth="1"/>
    <col min="793" max="793" width="7" style="196" customWidth="1"/>
    <col min="794" max="794" width="3.796875" style="196" customWidth="1"/>
    <col min="795" max="797" width="3.3984375" style="196" customWidth="1"/>
    <col min="798" max="1025" width="3.09765625" style="196"/>
    <col min="1026" max="1031" width="3.5" style="196" customWidth="1"/>
    <col min="1032" max="1032" width="2.19921875" style="196" customWidth="1"/>
    <col min="1033" max="1033" width="3.09765625" style="196" customWidth="1"/>
    <col min="1034" max="1037" width="3.5" style="196" customWidth="1"/>
    <col min="1038" max="1048" width="4.5" style="196" customWidth="1"/>
    <col min="1049" max="1049" width="7" style="196" customWidth="1"/>
    <col min="1050" max="1050" width="3.796875" style="196" customWidth="1"/>
    <col min="1051" max="1053" width="3.3984375" style="196" customWidth="1"/>
    <col min="1054" max="1281" width="3.09765625" style="196"/>
    <col min="1282" max="1287" width="3.5" style="196" customWidth="1"/>
    <col min="1288" max="1288" width="2.19921875" style="196" customWidth="1"/>
    <col min="1289" max="1289" width="3.09765625" style="196" customWidth="1"/>
    <col min="1290" max="1293" width="3.5" style="196" customWidth="1"/>
    <col min="1294" max="1304" width="4.5" style="196" customWidth="1"/>
    <col min="1305" max="1305" width="7" style="196" customWidth="1"/>
    <col min="1306" max="1306" width="3.796875" style="196" customWidth="1"/>
    <col min="1307" max="1309" width="3.3984375" style="196" customWidth="1"/>
    <col min="1310" max="1537" width="3.09765625" style="196"/>
    <col min="1538" max="1543" width="3.5" style="196" customWidth="1"/>
    <col min="1544" max="1544" width="2.19921875" style="196" customWidth="1"/>
    <col min="1545" max="1545" width="3.09765625" style="196" customWidth="1"/>
    <col min="1546" max="1549" width="3.5" style="196" customWidth="1"/>
    <col min="1550" max="1560" width="4.5" style="196" customWidth="1"/>
    <col min="1561" max="1561" width="7" style="196" customWidth="1"/>
    <col min="1562" max="1562" width="3.796875" style="196" customWidth="1"/>
    <col min="1563" max="1565" width="3.3984375" style="196" customWidth="1"/>
    <col min="1566" max="1793" width="3.09765625" style="196"/>
    <col min="1794" max="1799" width="3.5" style="196" customWidth="1"/>
    <col min="1800" max="1800" width="2.19921875" style="196" customWidth="1"/>
    <col min="1801" max="1801" width="3.09765625" style="196" customWidth="1"/>
    <col min="1802" max="1805" width="3.5" style="196" customWidth="1"/>
    <col min="1806" max="1816" width="4.5" style="196" customWidth="1"/>
    <col min="1817" max="1817" width="7" style="196" customWidth="1"/>
    <col min="1818" max="1818" width="3.796875" style="196" customWidth="1"/>
    <col min="1819" max="1821" width="3.3984375" style="196" customWidth="1"/>
    <col min="1822" max="2049" width="3.09765625" style="196"/>
    <col min="2050" max="2055" width="3.5" style="196" customWidth="1"/>
    <col min="2056" max="2056" width="2.19921875" style="196" customWidth="1"/>
    <col min="2057" max="2057" width="3.09765625" style="196" customWidth="1"/>
    <col min="2058" max="2061" width="3.5" style="196" customWidth="1"/>
    <col min="2062" max="2072" width="4.5" style="196" customWidth="1"/>
    <col min="2073" max="2073" width="7" style="196" customWidth="1"/>
    <col min="2074" max="2074" width="3.796875" style="196" customWidth="1"/>
    <col min="2075" max="2077" width="3.3984375" style="196" customWidth="1"/>
    <col min="2078" max="2305" width="3.09765625" style="196"/>
    <col min="2306" max="2311" width="3.5" style="196" customWidth="1"/>
    <col min="2312" max="2312" width="2.19921875" style="196" customWidth="1"/>
    <col min="2313" max="2313" width="3.09765625" style="196" customWidth="1"/>
    <col min="2314" max="2317" width="3.5" style="196" customWidth="1"/>
    <col min="2318" max="2328" width="4.5" style="196" customWidth="1"/>
    <col min="2329" max="2329" width="7" style="196" customWidth="1"/>
    <col min="2330" max="2330" width="3.796875" style="196" customWidth="1"/>
    <col min="2331" max="2333" width="3.3984375" style="196" customWidth="1"/>
    <col min="2334" max="2561" width="3.09765625" style="196"/>
    <col min="2562" max="2567" width="3.5" style="196" customWidth="1"/>
    <col min="2568" max="2568" width="2.19921875" style="196" customWidth="1"/>
    <col min="2569" max="2569" width="3.09765625" style="196" customWidth="1"/>
    <col min="2570" max="2573" width="3.5" style="196" customWidth="1"/>
    <col min="2574" max="2584" width="4.5" style="196" customWidth="1"/>
    <col min="2585" max="2585" width="7" style="196" customWidth="1"/>
    <col min="2586" max="2586" width="3.796875" style="196" customWidth="1"/>
    <col min="2587" max="2589" width="3.3984375" style="196" customWidth="1"/>
    <col min="2590" max="2817" width="3.09765625" style="196"/>
    <col min="2818" max="2823" width="3.5" style="196" customWidth="1"/>
    <col min="2824" max="2824" width="2.19921875" style="196" customWidth="1"/>
    <col min="2825" max="2825" width="3.09765625" style="196" customWidth="1"/>
    <col min="2826" max="2829" width="3.5" style="196" customWidth="1"/>
    <col min="2830" max="2840" width="4.5" style="196" customWidth="1"/>
    <col min="2841" max="2841" width="7" style="196" customWidth="1"/>
    <col min="2842" max="2842" width="3.796875" style="196" customWidth="1"/>
    <col min="2843" max="2845" width="3.3984375" style="196" customWidth="1"/>
    <col min="2846" max="3073" width="3.09765625" style="196"/>
    <col min="3074" max="3079" width="3.5" style="196" customWidth="1"/>
    <col min="3080" max="3080" width="2.19921875" style="196" customWidth="1"/>
    <col min="3081" max="3081" width="3.09765625" style="196" customWidth="1"/>
    <col min="3082" max="3085" width="3.5" style="196" customWidth="1"/>
    <col min="3086" max="3096" width="4.5" style="196" customWidth="1"/>
    <col min="3097" max="3097" width="7" style="196" customWidth="1"/>
    <col min="3098" max="3098" width="3.796875" style="196" customWidth="1"/>
    <col min="3099" max="3101" width="3.3984375" style="196" customWidth="1"/>
    <col min="3102" max="3329" width="3.09765625" style="196"/>
    <col min="3330" max="3335" width="3.5" style="196" customWidth="1"/>
    <col min="3336" max="3336" width="2.19921875" style="196" customWidth="1"/>
    <col min="3337" max="3337" width="3.09765625" style="196" customWidth="1"/>
    <col min="3338" max="3341" width="3.5" style="196" customWidth="1"/>
    <col min="3342" max="3352" width="4.5" style="196" customWidth="1"/>
    <col min="3353" max="3353" width="7" style="196" customWidth="1"/>
    <col min="3354" max="3354" width="3.796875" style="196" customWidth="1"/>
    <col min="3355" max="3357" width="3.3984375" style="196" customWidth="1"/>
    <col min="3358" max="3585" width="3.09765625" style="196"/>
    <col min="3586" max="3591" width="3.5" style="196" customWidth="1"/>
    <col min="3592" max="3592" width="2.19921875" style="196" customWidth="1"/>
    <col min="3593" max="3593" width="3.09765625" style="196" customWidth="1"/>
    <col min="3594" max="3597" width="3.5" style="196" customWidth="1"/>
    <col min="3598" max="3608" width="4.5" style="196" customWidth="1"/>
    <col min="3609" max="3609" width="7" style="196" customWidth="1"/>
    <col min="3610" max="3610" width="3.796875" style="196" customWidth="1"/>
    <col min="3611" max="3613" width="3.3984375" style="196" customWidth="1"/>
    <col min="3614" max="3841" width="3.09765625" style="196"/>
    <col min="3842" max="3847" width="3.5" style="196" customWidth="1"/>
    <col min="3848" max="3848" width="2.19921875" style="196" customWidth="1"/>
    <col min="3849" max="3849" width="3.09765625" style="196" customWidth="1"/>
    <col min="3850" max="3853" width="3.5" style="196" customWidth="1"/>
    <col min="3854" max="3864" width="4.5" style="196" customWidth="1"/>
    <col min="3865" max="3865" width="7" style="196" customWidth="1"/>
    <col min="3866" max="3866" width="3.796875" style="196" customWidth="1"/>
    <col min="3867" max="3869" width="3.3984375" style="196" customWidth="1"/>
    <col min="3870" max="4097" width="3.09765625" style="196"/>
    <col min="4098" max="4103" width="3.5" style="196" customWidth="1"/>
    <col min="4104" max="4104" width="2.19921875" style="196" customWidth="1"/>
    <col min="4105" max="4105" width="3.09765625" style="196" customWidth="1"/>
    <col min="4106" max="4109" width="3.5" style="196" customWidth="1"/>
    <col min="4110" max="4120" width="4.5" style="196" customWidth="1"/>
    <col min="4121" max="4121" width="7" style="196" customWidth="1"/>
    <col min="4122" max="4122" width="3.796875" style="196" customWidth="1"/>
    <col min="4123" max="4125" width="3.3984375" style="196" customWidth="1"/>
    <col min="4126" max="4353" width="3.09765625" style="196"/>
    <col min="4354" max="4359" width="3.5" style="196" customWidth="1"/>
    <col min="4360" max="4360" width="2.19921875" style="196" customWidth="1"/>
    <col min="4361" max="4361" width="3.09765625" style="196" customWidth="1"/>
    <col min="4362" max="4365" width="3.5" style="196" customWidth="1"/>
    <col min="4366" max="4376" width="4.5" style="196" customWidth="1"/>
    <col min="4377" max="4377" width="7" style="196" customWidth="1"/>
    <col min="4378" max="4378" width="3.796875" style="196" customWidth="1"/>
    <col min="4379" max="4381" width="3.3984375" style="196" customWidth="1"/>
    <col min="4382" max="4609" width="3.09765625" style="196"/>
    <col min="4610" max="4615" width="3.5" style="196" customWidth="1"/>
    <col min="4616" max="4616" width="2.19921875" style="196" customWidth="1"/>
    <col min="4617" max="4617" width="3.09765625" style="196" customWidth="1"/>
    <col min="4618" max="4621" width="3.5" style="196" customWidth="1"/>
    <col min="4622" max="4632" width="4.5" style="196" customWidth="1"/>
    <col min="4633" max="4633" width="7" style="196" customWidth="1"/>
    <col min="4634" max="4634" width="3.796875" style="196" customWidth="1"/>
    <col min="4635" max="4637" width="3.3984375" style="196" customWidth="1"/>
    <col min="4638" max="4865" width="3.09765625" style="196"/>
    <col min="4866" max="4871" width="3.5" style="196" customWidth="1"/>
    <col min="4872" max="4872" width="2.19921875" style="196" customWidth="1"/>
    <col min="4873" max="4873" width="3.09765625" style="196" customWidth="1"/>
    <col min="4874" max="4877" width="3.5" style="196" customWidth="1"/>
    <col min="4878" max="4888" width="4.5" style="196" customWidth="1"/>
    <col min="4889" max="4889" width="7" style="196" customWidth="1"/>
    <col min="4890" max="4890" width="3.796875" style="196" customWidth="1"/>
    <col min="4891" max="4893" width="3.3984375" style="196" customWidth="1"/>
    <col min="4894" max="5121" width="3.09765625" style="196"/>
    <col min="5122" max="5127" width="3.5" style="196" customWidth="1"/>
    <col min="5128" max="5128" width="2.19921875" style="196" customWidth="1"/>
    <col min="5129" max="5129" width="3.09765625" style="196" customWidth="1"/>
    <col min="5130" max="5133" width="3.5" style="196" customWidth="1"/>
    <col min="5134" max="5144" width="4.5" style="196" customWidth="1"/>
    <col min="5145" max="5145" width="7" style="196" customWidth="1"/>
    <col min="5146" max="5146" width="3.796875" style="196" customWidth="1"/>
    <col min="5147" max="5149" width="3.3984375" style="196" customWidth="1"/>
    <col min="5150" max="5377" width="3.09765625" style="196"/>
    <col min="5378" max="5383" width="3.5" style="196" customWidth="1"/>
    <col min="5384" max="5384" width="2.19921875" style="196" customWidth="1"/>
    <col min="5385" max="5385" width="3.09765625" style="196" customWidth="1"/>
    <col min="5386" max="5389" width="3.5" style="196" customWidth="1"/>
    <col min="5390" max="5400" width="4.5" style="196" customWidth="1"/>
    <col min="5401" max="5401" width="7" style="196" customWidth="1"/>
    <col min="5402" max="5402" width="3.796875" style="196" customWidth="1"/>
    <col min="5403" max="5405" width="3.3984375" style="196" customWidth="1"/>
    <col min="5406" max="5633" width="3.09765625" style="196"/>
    <col min="5634" max="5639" width="3.5" style="196" customWidth="1"/>
    <col min="5640" max="5640" width="2.19921875" style="196" customWidth="1"/>
    <col min="5641" max="5641" width="3.09765625" style="196" customWidth="1"/>
    <col min="5642" max="5645" width="3.5" style="196" customWidth="1"/>
    <col min="5646" max="5656" width="4.5" style="196" customWidth="1"/>
    <col min="5657" max="5657" width="7" style="196" customWidth="1"/>
    <col min="5658" max="5658" width="3.796875" style="196" customWidth="1"/>
    <col min="5659" max="5661" width="3.3984375" style="196" customWidth="1"/>
    <col min="5662" max="5889" width="3.09765625" style="196"/>
    <col min="5890" max="5895" width="3.5" style="196" customWidth="1"/>
    <col min="5896" max="5896" width="2.19921875" style="196" customWidth="1"/>
    <col min="5897" max="5897" width="3.09765625" style="196" customWidth="1"/>
    <col min="5898" max="5901" width="3.5" style="196" customWidth="1"/>
    <col min="5902" max="5912" width="4.5" style="196" customWidth="1"/>
    <col min="5913" max="5913" width="7" style="196" customWidth="1"/>
    <col min="5914" max="5914" width="3.796875" style="196" customWidth="1"/>
    <col min="5915" max="5917" width="3.3984375" style="196" customWidth="1"/>
    <col min="5918" max="6145" width="3.09765625" style="196"/>
    <col min="6146" max="6151" width="3.5" style="196" customWidth="1"/>
    <col min="6152" max="6152" width="2.19921875" style="196" customWidth="1"/>
    <col min="6153" max="6153" width="3.09765625" style="196" customWidth="1"/>
    <col min="6154" max="6157" width="3.5" style="196" customWidth="1"/>
    <col min="6158" max="6168" width="4.5" style="196" customWidth="1"/>
    <col min="6169" max="6169" width="7" style="196" customWidth="1"/>
    <col min="6170" max="6170" width="3.796875" style="196" customWidth="1"/>
    <col min="6171" max="6173" width="3.3984375" style="196" customWidth="1"/>
    <col min="6174" max="6401" width="3.09765625" style="196"/>
    <col min="6402" max="6407" width="3.5" style="196" customWidth="1"/>
    <col min="6408" max="6408" width="2.19921875" style="196" customWidth="1"/>
    <col min="6409" max="6409" width="3.09765625" style="196" customWidth="1"/>
    <col min="6410" max="6413" width="3.5" style="196" customWidth="1"/>
    <col min="6414" max="6424" width="4.5" style="196" customWidth="1"/>
    <col min="6425" max="6425" width="7" style="196" customWidth="1"/>
    <col min="6426" max="6426" width="3.796875" style="196" customWidth="1"/>
    <col min="6427" max="6429" width="3.3984375" style="196" customWidth="1"/>
    <col min="6430" max="6657" width="3.09765625" style="196"/>
    <col min="6658" max="6663" width="3.5" style="196" customWidth="1"/>
    <col min="6664" max="6664" width="2.19921875" style="196" customWidth="1"/>
    <col min="6665" max="6665" width="3.09765625" style="196" customWidth="1"/>
    <col min="6666" max="6669" width="3.5" style="196" customWidth="1"/>
    <col min="6670" max="6680" width="4.5" style="196" customWidth="1"/>
    <col min="6681" max="6681" width="7" style="196" customWidth="1"/>
    <col min="6682" max="6682" width="3.796875" style="196" customWidth="1"/>
    <col min="6683" max="6685" width="3.3984375" style="196" customWidth="1"/>
    <col min="6686" max="6913" width="3.09765625" style="196"/>
    <col min="6914" max="6919" width="3.5" style="196" customWidth="1"/>
    <col min="6920" max="6920" width="2.19921875" style="196" customWidth="1"/>
    <col min="6921" max="6921" width="3.09765625" style="196" customWidth="1"/>
    <col min="6922" max="6925" width="3.5" style="196" customWidth="1"/>
    <col min="6926" max="6936" width="4.5" style="196" customWidth="1"/>
    <col min="6937" max="6937" width="7" style="196" customWidth="1"/>
    <col min="6938" max="6938" width="3.796875" style="196" customWidth="1"/>
    <col min="6939" max="6941" width="3.3984375" style="196" customWidth="1"/>
    <col min="6942" max="7169" width="3.09765625" style="196"/>
    <col min="7170" max="7175" width="3.5" style="196" customWidth="1"/>
    <col min="7176" max="7176" width="2.19921875" style="196" customWidth="1"/>
    <col min="7177" max="7177" width="3.09765625" style="196" customWidth="1"/>
    <col min="7178" max="7181" width="3.5" style="196" customWidth="1"/>
    <col min="7182" max="7192" width="4.5" style="196" customWidth="1"/>
    <col min="7193" max="7193" width="7" style="196" customWidth="1"/>
    <col min="7194" max="7194" width="3.796875" style="196" customWidth="1"/>
    <col min="7195" max="7197" width="3.3984375" style="196" customWidth="1"/>
    <col min="7198" max="7425" width="3.09765625" style="196"/>
    <col min="7426" max="7431" width="3.5" style="196" customWidth="1"/>
    <col min="7432" max="7432" width="2.19921875" style="196" customWidth="1"/>
    <col min="7433" max="7433" width="3.09765625" style="196" customWidth="1"/>
    <col min="7434" max="7437" width="3.5" style="196" customWidth="1"/>
    <col min="7438" max="7448" width="4.5" style="196" customWidth="1"/>
    <col min="7449" max="7449" width="7" style="196" customWidth="1"/>
    <col min="7450" max="7450" width="3.796875" style="196" customWidth="1"/>
    <col min="7451" max="7453" width="3.3984375" style="196" customWidth="1"/>
    <col min="7454" max="7681" width="3.09765625" style="196"/>
    <col min="7682" max="7687" width="3.5" style="196" customWidth="1"/>
    <col min="7688" max="7688" width="2.19921875" style="196" customWidth="1"/>
    <col min="7689" max="7689" width="3.09765625" style="196" customWidth="1"/>
    <col min="7690" max="7693" width="3.5" style="196" customWidth="1"/>
    <col min="7694" max="7704" width="4.5" style="196" customWidth="1"/>
    <col min="7705" max="7705" width="7" style="196" customWidth="1"/>
    <col min="7706" max="7706" width="3.796875" style="196" customWidth="1"/>
    <col min="7707" max="7709" width="3.3984375" style="196" customWidth="1"/>
    <col min="7710" max="7937" width="3.09765625" style="196"/>
    <col min="7938" max="7943" width="3.5" style="196" customWidth="1"/>
    <col min="7944" max="7944" width="2.19921875" style="196" customWidth="1"/>
    <col min="7945" max="7945" width="3.09765625" style="196" customWidth="1"/>
    <col min="7946" max="7949" width="3.5" style="196" customWidth="1"/>
    <col min="7950" max="7960" width="4.5" style="196" customWidth="1"/>
    <col min="7961" max="7961" width="7" style="196" customWidth="1"/>
    <col min="7962" max="7962" width="3.796875" style="196" customWidth="1"/>
    <col min="7963" max="7965" width="3.3984375" style="196" customWidth="1"/>
    <col min="7966" max="8193" width="3.09765625" style="196"/>
    <col min="8194" max="8199" width="3.5" style="196" customWidth="1"/>
    <col min="8200" max="8200" width="2.19921875" style="196" customWidth="1"/>
    <col min="8201" max="8201" width="3.09765625" style="196" customWidth="1"/>
    <col min="8202" max="8205" width="3.5" style="196" customWidth="1"/>
    <col min="8206" max="8216" width="4.5" style="196" customWidth="1"/>
    <col min="8217" max="8217" width="7" style="196" customWidth="1"/>
    <col min="8218" max="8218" width="3.796875" style="196" customWidth="1"/>
    <col min="8219" max="8221" width="3.3984375" style="196" customWidth="1"/>
    <col min="8222" max="8449" width="3.09765625" style="196"/>
    <col min="8450" max="8455" width="3.5" style="196" customWidth="1"/>
    <col min="8456" max="8456" width="2.19921875" style="196" customWidth="1"/>
    <col min="8457" max="8457" width="3.09765625" style="196" customWidth="1"/>
    <col min="8458" max="8461" width="3.5" style="196" customWidth="1"/>
    <col min="8462" max="8472" width="4.5" style="196" customWidth="1"/>
    <col min="8473" max="8473" width="7" style="196" customWidth="1"/>
    <col min="8474" max="8474" width="3.796875" style="196" customWidth="1"/>
    <col min="8475" max="8477" width="3.3984375" style="196" customWidth="1"/>
    <col min="8478" max="8705" width="3.09765625" style="196"/>
    <col min="8706" max="8711" width="3.5" style="196" customWidth="1"/>
    <col min="8712" max="8712" width="2.19921875" style="196" customWidth="1"/>
    <col min="8713" max="8713" width="3.09765625" style="196" customWidth="1"/>
    <col min="8714" max="8717" width="3.5" style="196" customWidth="1"/>
    <col min="8718" max="8728" width="4.5" style="196" customWidth="1"/>
    <col min="8729" max="8729" width="7" style="196" customWidth="1"/>
    <col min="8730" max="8730" width="3.796875" style="196" customWidth="1"/>
    <col min="8731" max="8733" width="3.3984375" style="196" customWidth="1"/>
    <col min="8734" max="8961" width="3.09765625" style="196"/>
    <col min="8962" max="8967" width="3.5" style="196" customWidth="1"/>
    <col min="8968" max="8968" width="2.19921875" style="196" customWidth="1"/>
    <col min="8969" max="8969" width="3.09765625" style="196" customWidth="1"/>
    <col min="8970" max="8973" width="3.5" style="196" customWidth="1"/>
    <col min="8974" max="8984" width="4.5" style="196" customWidth="1"/>
    <col min="8985" max="8985" width="7" style="196" customWidth="1"/>
    <col min="8986" max="8986" width="3.796875" style="196" customWidth="1"/>
    <col min="8987" max="8989" width="3.3984375" style="196" customWidth="1"/>
    <col min="8990" max="9217" width="3.09765625" style="196"/>
    <col min="9218" max="9223" width="3.5" style="196" customWidth="1"/>
    <col min="9224" max="9224" width="2.19921875" style="196" customWidth="1"/>
    <col min="9225" max="9225" width="3.09765625" style="196" customWidth="1"/>
    <col min="9226" max="9229" width="3.5" style="196" customWidth="1"/>
    <col min="9230" max="9240" width="4.5" style="196" customWidth="1"/>
    <col min="9241" max="9241" width="7" style="196" customWidth="1"/>
    <col min="9242" max="9242" width="3.796875" style="196" customWidth="1"/>
    <col min="9243" max="9245" width="3.3984375" style="196" customWidth="1"/>
    <col min="9246" max="9473" width="3.09765625" style="196"/>
    <col min="9474" max="9479" width="3.5" style="196" customWidth="1"/>
    <col min="9480" max="9480" width="2.19921875" style="196" customWidth="1"/>
    <col min="9481" max="9481" width="3.09765625" style="196" customWidth="1"/>
    <col min="9482" max="9485" width="3.5" style="196" customWidth="1"/>
    <col min="9486" max="9496" width="4.5" style="196" customWidth="1"/>
    <col min="9497" max="9497" width="7" style="196" customWidth="1"/>
    <col min="9498" max="9498" width="3.796875" style="196" customWidth="1"/>
    <col min="9499" max="9501" width="3.3984375" style="196" customWidth="1"/>
    <col min="9502" max="9729" width="3.09765625" style="196"/>
    <col min="9730" max="9735" width="3.5" style="196" customWidth="1"/>
    <col min="9736" max="9736" width="2.19921875" style="196" customWidth="1"/>
    <col min="9737" max="9737" width="3.09765625" style="196" customWidth="1"/>
    <col min="9738" max="9741" width="3.5" style="196" customWidth="1"/>
    <col min="9742" max="9752" width="4.5" style="196" customWidth="1"/>
    <col min="9753" max="9753" width="7" style="196" customWidth="1"/>
    <col min="9754" max="9754" width="3.796875" style="196" customWidth="1"/>
    <col min="9755" max="9757" width="3.3984375" style="196" customWidth="1"/>
    <col min="9758" max="9985" width="3.09765625" style="196"/>
    <col min="9986" max="9991" width="3.5" style="196" customWidth="1"/>
    <col min="9992" max="9992" width="2.19921875" style="196" customWidth="1"/>
    <col min="9993" max="9993" width="3.09765625" style="196" customWidth="1"/>
    <col min="9994" max="9997" width="3.5" style="196" customWidth="1"/>
    <col min="9998" max="10008" width="4.5" style="196" customWidth="1"/>
    <col min="10009" max="10009" width="7" style="196" customWidth="1"/>
    <col min="10010" max="10010" width="3.796875" style="196" customWidth="1"/>
    <col min="10011" max="10013" width="3.3984375" style="196" customWidth="1"/>
    <col min="10014" max="10241" width="3.09765625" style="196"/>
    <col min="10242" max="10247" width="3.5" style="196" customWidth="1"/>
    <col min="10248" max="10248" width="2.19921875" style="196" customWidth="1"/>
    <col min="10249" max="10249" width="3.09765625" style="196" customWidth="1"/>
    <col min="10250" max="10253" width="3.5" style="196" customWidth="1"/>
    <col min="10254" max="10264" width="4.5" style="196" customWidth="1"/>
    <col min="10265" max="10265" width="7" style="196" customWidth="1"/>
    <col min="10266" max="10266" width="3.796875" style="196" customWidth="1"/>
    <col min="10267" max="10269" width="3.3984375" style="196" customWidth="1"/>
    <col min="10270" max="10497" width="3.09765625" style="196"/>
    <col min="10498" max="10503" width="3.5" style="196" customWidth="1"/>
    <col min="10504" max="10504" width="2.19921875" style="196" customWidth="1"/>
    <col min="10505" max="10505" width="3.09765625" style="196" customWidth="1"/>
    <col min="10506" max="10509" width="3.5" style="196" customWidth="1"/>
    <col min="10510" max="10520" width="4.5" style="196" customWidth="1"/>
    <col min="10521" max="10521" width="7" style="196" customWidth="1"/>
    <col min="10522" max="10522" width="3.796875" style="196" customWidth="1"/>
    <col min="10523" max="10525" width="3.3984375" style="196" customWidth="1"/>
    <col min="10526" max="10753" width="3.09765625" style="196"/>
    <col min="10754" max="10759" width="3.5" style="196" customWidth="1"/>
    <col min="10760" max="10760" width="2.19921875" style="196" customWidth="1"/>
    <col min="10761" max="10761" width="3.09765625" style="196" customWidth="1"/>
    <col min="10762" max="10765" width="3.5" style="196" customWidth="1"/>
    <col min="10766" max="10776" width="4.5" style="196" customWidth="1"/>
    <col min="10777" max="10777" width="7" style="196" customWidth="1"/>
    <col min="10778" max="10778" width="3.796875" style="196" customWidth="1"/>
    <col min="10779" max="10781" width="3.3984375" style="196" customWidth="1"/>
    <col min="10782" max="11009" width="3.09765625" style="196"/>
    <col min="11010" max="11015" width="3.5" style="196" customWidth="1"/>
    <col min="11016" max="11016" width="2.19921875" style="196" customWidth="1"/>
    <col min="11017" max="11017" width="3.09765625" style="196" customWidth="1"/>
    <col min="11018" max="11021" width="3.5" style="196" customWidth="1"/>
    <col min="11022" max="11032" width="4.5" style="196" customWidth="1"/>
    <col min="11033" max="11033" width="7" style="196" customWidth="1"/>
    <col min="11034" max="11034" width="3.796875" style="196" customWidth="1"/>
    <col min="11035" max="11037" width="3.3984375" style="196" customWidth="1"/>
    <col min="11038" max="11265" width="3.09765625" style="196"/>
    <col min="11266" max="11271" width="3.5" style="196" customWidth="1"/>
    <col min="11272" max="11272" width="2.19921875" style="196" customWidth="1"/>
    <col min="11273" max="11273" width="3.09765625" style="196" customWidth="1"/>
    <col min="11274" max="11277" width="3.5" style="196" customWidth="1"/>
    <col min="11278" max="11288" width="4.5" style="196" customWidth="1"/>
    <col min="11289" max="11289" width="7" style="196" customWidth="1"/>
    <col min="11290" max="11290" width="3.796875" style="196" customWidth="1"/>
    <col min="11291" max="11293" width="3.3984375" style="196" customWidth="1"/>
    <col min="11294" max="11521" width="3.09765625" style="196"/>
    <col min="11522" max="11527" width="3.5" style="196" customWidth="1"/>
    <col min="11528" max="11528" width="2.19921875" style="196" customWidth="1"/>
    <col min="11529" max="11529" width="3.09765625" style="196" customWidth="1"/>
    <col min="11530" max="11533" width="3.5" style="196" customWidth="1"/>
    <col min="11534" max="11544" width="4.5" style="196" customWidth="1"/>
    <col min="11545" max="11545" width="7" style="196" customWidth="1"/>
    <col min="11546" max="11546" width="3.796875" style="196" customWidth="1"/>
    <col min="11547" max="11549" width="3.3984375" style="196" customWidth="1"/>
    <col min="11550" max="11777" width="3.09765625" style="196"/>
    <col min="11778" max="11783" width="3.5" style="196" customWidth="1"/>
    <col min="11784" max="11784" width="2.19921875" style="196" customWidth="1"/>
    <col min="11785" max="11785" width="3.09765625" style="196" customWidth="1"/>
    <col min="11786" max="11789" width="3.5" style="196" customWidth="1"/>
    <col min="11790" max="11800" width="4.5" style="196" customWidth="1"/>
    <col min="11801" max="11801" width="7" style="196" customWidth="1"/>
    <col min="11802" max="11802" width="3.796875" style="196" customWidth="1"/>
    <col min="11803" max="11805" width="3.3984375" style="196" customWidth="1"/>
    <col min="11806" max="12033" width="3.09765625" style="196"/>
    <col min="12034" max="12039" width="3.5" style="196" customWidth="1"/>
    <col min="12040" max="12040" width="2.19921875" style="196" customWidth="1"/>
    <col min="12041" max="12041" width="3.09765625" style="196" customWidth="1"/>
    <col min="12042" max="12045" width="3.5" style="196" customWidth="1"/>
    <col min="12046" max="12056" width="4.5" style="196" customWidth="1"/>
    <col min="12057" max="12057" width="7" style="196" customWidth="1"/>
    <col min="12058" max="12058" width="3.796875" style="196" customWidth="1"/>
    <col min="12059" max="12061" width="3.3984375" style="196" customWidth="1"/>
    <col min="12062" max="12289" width="3.09765625" style="196"/>
    <col min="12290" max="12295" width="3.5" style="196" customWidth="1"/>
    <col min="12296" max="12296" width="2.19921875" style="196" customWidth="1"/>
    <col min="12297" max="12297" width="3.09765625" style="196" customWidth="1"/>
    <col min="12298" max="12301" width="3.5" style="196" customWidth="1"/>
    <col min="12302" max="12312" width="4.5" style="196" customWidth="1"/>
    <col min="12313" max="12313" width="7" style="196" customWidth="1"/>
    <col min="12314" max="12314" width="3.796875" style="196" customWidth="1"/>
    <col min="12315" max="12317" width="3.3984375" style="196" customWidth="1"/>
    <col min="12318" max="12545" width="3.09765625" style="196"/>
    <col min="12546" max="12551" width="3.5" style="196" customWidth="1"/>
    <col min="12552" max="12552" width="2.19921875" style="196" customWidth="1"/>
    <col min="12553" max="12553" width="3.09765625" style="196" customWidth="1"/>
    <col min="12554" max="12557" width="3.5" style="196" customWidth="1"/>
    <col min="12558" max="12568" width="4.5" style="196" customWidth="1"/>
    <col min="12569" max="12569" width="7" style="196" customWidth="1"/>
    <col min="12570" max="12570" width="3.796875" style="196" customWidth="1"/>
    <col min="12571" max="12573" width="3.3984375" style="196" customWidth="1"/>
    <col min="12574" max="12801" width="3.09765625" style="196"/>
    <col min="12802" max="12807" width="3.5" style="196" customWidth="1"/>
    <col min="12808" max="12808" width="2.19921875" style="196" customWidth="1"/>
    <col min="12809" max="12809" width="3.09765625" style="196" customWidth="1"/>
    <col min="12810" max="12813" width="3.5" style="196" customWidth="1"/>
    <col min="12814" max="12824" width="4.5" style="196" customWidth="1"/>
    <col min="12825" max="12825" width="7" style="196" customWidth="1"/>
    <col min="12826" max="12826" width="3.796875" style="196" customWidth="1"/>
    <col min="12827" max="12829" width="3.3984375" style="196" customWidth="1"/>
    <col min="12830" max="13057" width="3.09765625" style="196"/>
    <col min="13058" max="13063" width="3.5" style="196" customWidth="1"/>
    <col min="13064" max="13064" width="2.19921875" style="196" customWidth="1"/>
    <col min="13065" max="13065" width="3.09765625" style="196" customWidth="1"/>
    <col min="13066" max="13069" width="3.5" style="196" customWidth="1"/>
    <col min="13070" max="13080" width="4.5" style="196" customWidth="1"/>
    <col min="13081" max="13081" width="7" style="196" customWidth="1"/>
    <col min="13082" max="13082" width="3.796875" style="196" customWidth="1"/>
    <col min="13083" max="13085" width="3.3984375" style="196" customWidth="1"/>
    <col min="13086" max="13313" width="3.09765625" style="196"/>
    <col min="13314" max="13319" width="3.5" style="196" customWidth="1"/>
    <col min="13320" max="13320" width="2.19921875" style="196" customWidth="1"/>
    <col min="13321" max="13321" width="3.09765625" style="196" customWidth="1"/>
    <col min="13322" max="13325" width="3.5" style="196" customWidth="1"/>
    <col min="13326" max="13336" width="4.5" style="196" customWidth="1"/>
    <col min="13337" max="13337" width="7" style="196" customWidth="1"/>
    <col min="13338" max="13338" width="3.796875" style="196" customWidth="1"/>
    <col min="13339" max="13341" width="3.3984375" style="196" customWidth="1"/>
    <col min="13342" max="13569" width="3.09765625" style="196"/>
    <col min="13570" max="13575" width="3.5" style="196" customWidth="1"/>
    <col min="13576" max="13576" width="2.19921875" style="196" customWidth="1"/>
    <col min="13577" max="13577" width="3.09765625" style="196" customWidth="1"/>
    <col min="13578" max="13581" width="3.5" style="196" customWidth="1"/>
    <col min="13582" max="13592" width="4.5" style="196" customWidth="1"/>
    <col min="13593" max="13593" width="7" style="196" customWidth="1"/>
    <col min="13594" max="13594" width="3.796875" style="196" customWidth="1"/>
    <col min="13595" max="13597" width="3.3984375" style="196" customWidth="1"/>
    <col min="13598" max="13825" width="3.09765625" style="196"/>
    <col min="13826" max="13831" width="3.5" style="196" customWidth="1"/>
    <col min="13832" max="13832" width="2.19921875" style="196" customWidth="1"/>
    <col min="13833" max="13833" width="3.09765625" style="196" customWidth="1"/>
    <col min="13834" max="13837" width="3.5" style="196" customWidth="1"/>
    <col min="13838" max="13848" width="4.5" style="196" customWidth="1"/>
    <col min="13849" max="13849" width="7" style="196" customWidth="1"/>
    <col min="13850" max="13850" width="3.796875" style="196" customWidth="1"/>
    <col min="13851" max="13853" width="3.3984375" style="196" customWidth="1"/>
    <col min="13854" max="14081" width="3.09765625" style="196"/>
    <col min="14082" max="14087" width="3.5" style="196" customWidth="1"/>
    <col min="14088" max="14088" width="2.19921875" style="196" customWidth="1"/>
    <col min="14089" max="14089" width="3.09765625" style="196" customWidth="1"/>
    <col min="14090" max="14093" width="3.5" style="196" customWidth="1"/>
    <col min="14094" max="14104" width="4.5" style="196" customWidth="1"/>
    <col min="14105" max="14105" width="7" style="196" customWidth="1"/>
    <col min="14106" max="14106" width="3.796875" style="196" customWidth="1"/>
    <col min="14107" max="14109" width="3.3984375" style="196" customWidth="1"/>
    <col min="14110" max="14337" width="3.09765625" style="196"/>
    <col min="14338" max="14343" width="3.5" style="196" customWidth="1"/>
    <col min="14344" max="14344" width="2.19921875" style="196" customWidth="1"/>
    <col min="14345" max="14345" width="3.09765625" style="196" customWidth="1"/>
    <col min="14346" max="14349" width="3.5" style="196" customWidth="1"/>
    <col min="14350" max="14360" width="4.5" style="196" customWidth="1"/>
    <col min="14361" max="14361" width="7" style="196" customWidth="1"/>
    <col min="14362" max="14362" width="3.796875" style="196" customWidth="1"/>
    <col min="14363" max="14365" width="3.3984375" style="196" customWidth="1"/>
    <col min="14366" max="14593" width="3.09765625" style="196"/>
    <col min="14594" max="14599" width="3.5" style="196" customWidth="1"/>
    <col min="14600" max="14600" width="2.19921875" style="196" customWidth="1"/>
    <col min="14601" max="14601" width="3.09765625" style="196" customWidth="1"/>
    <col min="14602" max="14605" width="3.5" style="196" customWidth="1"/>
    <col min="14606" max="14616" width="4.5" style="196" customWidth="1"/>
    <col min="14617" max="14617" width="7" style="196" customWidth="1"/>
    <col min="14618" max="14618" width="3.796875" style="196" customWidth="1"/>
    <col min="14619" max="14621" width="3.3984375" style="196" customWidth="1"/>
    <col min="14622" max="14849" width="3.09765625" style="196"/>
    <col min="14850" max="14855" width="3.5" style="196" customWidth="1"/>
    <col min="14856" max="14856" width="2.19921875" style="196" customWidth="1"/>
    <col min="14857" max="14857" width="3.09765625" style="196" customWidth="1"/>
    <col min="14858" max="14861" width="3.5" style="196" customWidth="1"/>
    <col min="14862" max="14872" width="4.5" style="196" customWidth="1"/>
    <col min="14873" max="14873" width="7" style="196" customWidth="1"/>
    <col min="14874" max="14874" width="3.796875" style="196" customWidth="1"/>
    <col min="14875" max="14877" width="3.3984375" style="196" customWidth="1"/>
    <col min="14878" max="15105" width="3.09765625" style="196"/>
    <col min="15106" max="15111" width="3.5" style="196" customWidth="1"/>
    <col min="15112" max="15112" width="2.19921875" style="196" customWidth="1"/>
    <col min="15113" max="15113" width="3.09765625" style="196" customWidth="1"/>
    <col min="15114" max="15117" width="3.5" style="196" customWidth="1"/>
    <col min="15118" max="15128" width="4.5" style="196" customWidth="1"/>
    <col min="15129" max="15129" width="7" style="196" customWidth="1"/>
    <col min="15130" max="15130" width="3.796875" style="196" customWidth="1"/>
    <col min="15131" max="15133" width="3.3984375" style="196" customWidth="1"/>
    <col min="15134" max="15361" width="3.09765625" style="196"/>
    <col min="15362" max="15367" width="3.5" style="196" customWidth="1"/>
    <col min="15368" max="15368" width="2.19921875" style="196" customWidth="1"/>
    <col min="15369" max="15369" width="3.09765625" style="196" customWidth="1"/>
    <col min="15370" max="15373" width="3.5" style="196" customWidth="1"/>
    <col min="15374" max="15384" width="4.5" style="196" customWidth="1"/>
    <col min="15385" max="15385" width="7" style="196" customWidth="1"/>
    <col min="15386" max="15386" width="3.796875" style="196" customWidth="1"/>
    <col min="15387" max="15389" width="3.3984375" style="196" customWidth="1"/>
    <col min="15390" max="15617" width="3.09765625" style="196"/>
    <col min="15618" max="15623" width="3.5" style="196" customWidth="1"/>
    <col min="15624" max="15624" width="2.19921875" style="196" customWidth="1"/>
    <col min="15625" max="15625" width="3.09765625" style="196" customWidth="1"/>
    <col min="15626" max="15629" width="3.5" style="196" customWidth="1"/>
    <col min="15630" max="15640" width="4.5" style="196" customWidth="1"/>
    <col min="15641" max="15641" width="7" style="196" customWidth="1"/>
    <col min="15642" max="15642" width="3.796875" style="196" customWidth="1"/>
    <col min="15643" max="15645" width="3.3984375" style="196" customWidth="1"/>
    <col min="15646" max="15873" width="3.09765625" style="196"/>
    <col min="15874" max="15879" width="3.5" style="196" customWidth="1"/>
    <col min="15880" max="15880" width="2.19921875" style="196" customWidth="1"/>
    <col min="15881" max="15881" width="3.09765625" style="196" customWidth="1"/>
    <col min="15882" max="15885" width="3.5" style="196" customWidth="1"/>
    <col min="15886" max="15896" width="4.5" style="196" customWidth="1"/>
    <col min="15897" max="15897" width="7" style="196" customWidth="1"/>
    <col min="15898" max="15898" width="3.796875" style="196" customWidth="1"/>
    <col min="15899" max="15901" width="3.3984375" style="196" customWidth="1"/>
    <col min="15902" max="16129" width="3.09765625" style="196"/>
    <col min="16130" max="16135" width="3.5" style="196" customWidth="1"/>
    <col min="16136" max="16136" width="2.19921875" style="196" customWidth="1"/>
    <col min="16137" max="16137" width="3.09765625" style="196" customWidth="1"/>
    <col min="16138" max="16141" width="3.5" style="196" customWidth="1"/>
    <col min="16142" max="16152" width="4.5" style="196" customWidth="1"/>
    <col min="16153" max="16153" width="7" style="196" customWidth="1"/>
    <col min="16154" max="16154" width="3.796875" style="196" customWidth="1"/>
    <col min="16155" max="16157" width="3.3984375" style="196" customWidth="1"/>
    <col min="16158" max="16384" width="3.09765625" style="196"/>
  </cols>
  <sheetData>
    <row r="1" spans="2:29" s="127" customFormat="1">
      <c r="B1" s="126"/>
      <c r="Y1" s="744"/>
      <c r="Z1" s="744"/>
      <c r="AA1" s="744"/>
      <c r="AB1" s="744"/>
      <c r="AC1" s="745"/>
    </row>
    <row r="2" spans="2:29" s="127" customFormat="1">
      <c r="B2" s="127" t="s">
        <v>229</v>
      </c>
      <c r="Y2" s="744"/>
      <c r="Z2" s="746"/>
      <c r="AA2" s="746"/>
      <c r="AB2" s="746"/>
      <c r="AC2" s="746"/>
    </row>
    <row r="3" spans="2:29" s="127" customFormat="1">
      <c r="Y3" s="128"/>
      <c r="Z3" s="128"/>
      <c r="AA3" s="128"/>
      <c r="AB3" s="128"/>
      <c r="AC3" s="128"/>
    </row>
    <row r="4" spans="2:29" s="127" customFormat="1"/>
    <row r="5" spans="2:29" s="127" customFormat="1">
      <c r="B5" s="126"/>
      <c r="W5" s="747" t="s">
        <v>230</v>
      </c>
      <c r="X5" s="747"/>
      <c r="Y5" s="747"/>
      <c r="Z5" s="747"/>
      <c r="AA5" s="747"/>
      <c r="AB5" s="747"/>
      <c r="AC5" s="747"/>
    </row>
    <row r="6" spans="2:29" s="127" customFormat="1">
      <c r="B6" s="126"/>
      <c r="W6" s="129"/>
      <c r="X6" s="129"/>
      <c r="Y6" s="129"/>
      <c r="Z6" s="129"/>
      <c r="AA6" s="129"/>
      <c r="AB6" s="129"/>
      <c r="AC6" s="129"/>
    </row>
    <row r="7" spans="2:29" s="127" customFormat="1" ht="21" customHeight="1">
      <c r="B7" s="130" t="s">
        <v>197</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row>
    <row r="8" spans="2:29" s="127" customFormat="1" ht="21" customHeight="1">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row>
    <row r="9" spans="2:29" s="127" customFormat="1">
      <c r="B9" s="126"/>
    </row>
    <row r="10" spans="2:29" s="127" customFormat="1" ht="15" customHeight="1">
      <c r="B10" s="131"/>
      <c r="C10" s="132"/>
      <c r="D10" s="132"/>
      <c r="E10" s="132"/>
      <c r="F10" s="132"/>
      <c r="G10" s="133"/>
      <c r="H10" s="132"/>
      <c r="I10" s="132"/>
      <c r="J10" s="132"/>
      <c r="K10" s="132"/>
      <c r="L10" s="132"/>
      <c r="M10" s="132"/>
      <c r="N10" s="132"/>
      <c r="O10" s="132"/>
      <c r="P10" s="132"/>
      <c r="Q10" s="132"/>
      <c r="R10" s="132"/>
      <c r="S10" s="132"/>
      <c r="T10" s="132"/>
      <c r="U10" s="132"/>
      <c r="V10" s="132"/>
      <c r="W10" s="132"/>
      <c r="X10" s="132"/>
      <c r="Y10" s="132"/>
      <c r="Z10" s="132"/>
      <c r="AA10" s="132"/>
      <c r="AB10" s="132"/>
      <c r="AC10" s="133"/>
    </row>
    <row r="11" spans="2:29" s="127" customFormat="1" ht="15" customHeight="1">
      <c r="B11" s="134">
        <v>1</v>
      </c>
      <c r="C11" s="128" t="s">
        <v>198</v>
      </c>
      <c r="D11" s="128"/>
      <c r="E11" s="128"/>
      <c r="F11" s="128"/>
      <c r="G11" s="135"/>
      <c r="H11" s="128"/>
      <c r="I11" s="128"/>
      <c r="J11" s="128"/>
      <c r="K11" s="128"/>
      <c r="L11" s="128"/>
      <c r="O11" s="128"/>
      <c r="P11" s="128"/>
      <c r="Q11" s="128"/>
      <c r="R11" s="128"/>
      <c r="S11" s="128"/>
      <c r="V11" s="128"/>
      <c r="W11" s="128"/>
      <c r="X11" s="128"/>
      <c r="Y11" s="128"/>
      <c r="Z11" s="128"/>
      <c r="AA11" s="128"/>
      <c r="AB11" s="128"/>
      <c r="AC11" s="135"/>
    </row>
    <row r="12" spans="2:29" s="127" customFormat="1" ht="15" customHeight="1">
      <c r="B12" s="136"/>
      <c r="C12" s="137"/>
      <c r="D12" s="137"/>
      <c r="E12" s="137"/>
      <c r="F12" s="137"/>
      <c r="G12" s="138"/>
      <c r="H12" s="137"/>
      <c r="I12" s="137"/>
      <c r="J12" s="137"/>
      <c r="K12" s="137"/>
      <c r="L12" s="137"/>
      <c r="M12" s="137"/>
      <c r="N12" s="137"/>
      <c r="O12" s="137"/>
      <c r="P12" s="137"/>
      <c r="Q12" s="137"/>
      <c r="R12" s="137"/>
      <c r="S12" s="137"/>
      <c r="T12" s="137"/>
      <c r="U12" s="137"/>
      <c r="V12" s="137"/>
      <c r="W12" s="137"/>
      <c r="X12" s="137"/>
      <c r="Y12" s="137"/>
      <c r="Z12" s="137"/>
      <c r="AA12" s="137"/>
      <c r="AB12" s="137"/>
      <c r="AC12" s="138"/>
    </row>
    <row r="13" spans="2:29" s="127" customFormat="1" ht="15" customHeight="1">
      <c r="B13" s="131"/>
      <c r="C13" s="132"/>
      <c r="D13" s="132"/>
      <c r="E13" s="132"/>
      <c r="F13" s="132"/>
      <c r="G13" s="133"/>
      <c r="H13" s="132"/>
      <c r="I13" s="132"/>
      <c r="J13" s="132"/>
      <c r="K13" s="132"/>
      <c r="L13" s="132"/>
      <c r="M13" s="132"/>
      <c r="N13" s="132"/>
      <c r="O13" s="132"/>
      <c r="P13" s="132"/>
      <c r="Q13" s="132"/>
      <c r="R13" s="132"/>
      <c r="S13" s="132"/>
      <c r="T13" s="132"/>
      <c r="U13" s="132"/>
      <c r="V13" s="132"/>
      <c r="W13" s="132"/>
      <c r="X13" s="132"/>
      <c r="Y13" s="132"/>
      <c r="Z13" s="132"/>
      <c r="AA13" s="132"/>
      <c r="AB13" s="132"/>
      <c r="AC13" s="133"/>
    </row>
    <row r="14" spans="2:29" s="127" customFormat="1" ht="15" customHeight="1">
      <c r="B14" s="134">
        <v>2</v>
      </c>
      <c r="C14" s="128" t="s">
        <v>199</v>
      </c>
      <c r="D14" s="128"/>
      <c r="E14" s="128"/>
      <c r="F14" s="128"/>
      <c r="G14" s="135"/>
      <c r="H14" s="128"/>
      <c r="I14" s="128" t="s">
        <v>200</v>
      </c>
      <c r="J14" s="128"/>
      <c r="K14" s="128"/>
      <c r="L14" s="128"/>
      <c r="O14" s="128" t="s">
        <v>201</v>
      </c>
      <c r="P14" s="128"/>
      <c r="Q14" s="128"/>
      <c r="R14" s="128"/>
      <c r="S14" s="128"/>
      <c r="T14" s="128" t="s">
        <v>202</v>
      </c>
      <c r="W14" s="128"/>
      <c r="X14" s="128"/>
      <c r="Y14" s="128"/>
      <c r="Z14" s="128"/>
      <c r="AA14" s="128"/>
      <c r="AB14" s="128"/>
      <c r="AC14" s="135"/>
    </row>
    <row r="15" spans="2:29" s="127" customFormat="1" ht="15" customHeight="1">
      <c r="B15" s="136"/>
      <c r="C15" s="137"/>
      <c r="D15" s="137"/>
      <c r="E15" s="137"/>
      <c r="F15" s="137"/>
      <c r="G15" s="138"/>
      <c r="H15" s="137"/>
      <c r="I15" s="137"/>
      <c r="J15" s="137"/>
      <c r="K15" s="137"/>
      <c r="L15" s="137"/>
      <c r="M15" s="137"/>
      <c r="N15" s="137"/>
      <c r="O15" s="137"/>
      <c r="P15" s="137"/>
      <c r="Q15" s="137"/>
      <c r="R15" s="137"/>
      <c r="S15" s="137"/>
      <c r="T15" s="137"/>
      <c r="U15" s="137"/>
      <c r="V15" s="137"/>
      <c r="W15" s="137"/>
      <c r="X15" s="137"/>
      <c r="Y15" s="137"/>
      <c r="Z15" s="137"/>
      <c r="AA15" s="137"/>
      <c r="AB15" s="137"/>
      <c r="AC15" s="138"/>
    </row>
    <row r="16" spans="2:29" s="127" customFormat="1" ht="15" customHeight="1">
      <c r="B16" s="131"/>
      <c r="C16" s="132"/>
      <c r="D16" s="132"/>
      <c r="E16" s="132"/>
      <c r="F16" s="132"/>
      <c r="G16" s="133"/>
      <c r="H16" s="132"/>
      <c r="I16" s="132"/>
      <c r="J16" s="132"/>
      <c r="K16" s="132"/>
      <c r="L16" s="132"/>
      <c r="M16" s="132"/>
      <c r="N16" s="132"/>
      <c r="O16" s="132"/>
      <c r="P16" s="132"/>
      <c r="Q16" s="132"/>
      <c r="R16" s="132"/>
      <c r="S16" s="132"/>
      <c r="T16" s="132"/>
      <c r="U16" s="132"/>
      <c r="V16" s="132"/>
      <c r="W16" s="132"/>
      <c r="X16" s="132"/>
      <c r="Y16" s="132"/>
      <c r="Z16" s="132"/>
      <c r="AA16" s="132"/>
      <c r="AB16" s="132"/>
      <c r="AC16" s="133"/>
    </row>
    <row r="17" spans="2:29" s="127" customFormat="1" ht="15" customHeight="1">
      <c r="B17" s="134">
        <v>3</v>
      </c>
      <c r="C17" s="128" t="s">
        <v>203</v>
      </c>
      <c r="D17" s="128"/>
      <c r="E17" s="128"/>
      <c r="F17" s="128"/>
      <c r="G17" s="135"/>
      <c r="H17" s="128"/>
      <c r="I17" s="128" t="s">
        <v>204</v>
      </c>
      <c r="J17" s="128"/>
      <c r="K17" s="128"/>
      <c r="L17" s="128"/>
      <c r="O17" s="128"/>
      <c r="P17" s="128"/>
      <c r="Q17" s="128"/>
      <c r="R17" s="128"/>
      <c r="S17" s="128"/>
      <c r="T17" s="128"/>
      <c r="W17" s="128"/>
      <c r="X17" s="128"/>
      <c r="Y17" s="128"/>
      <c r="Z17" s="128"/>
      <c r="AA17" s="128"/>
      <c r="AB17" s="128"/>
      <c r="AC17" s="135"/>
    </row>
    <row r="18" spans="2:29" s="127" customFormat="1" ht="15" customHeight="1">
      <c r="B18" s="136"/>
      <c r="C18" s="137"/>
      <c r="D18" s="137"/>
      <c r="E18" s="137"/>
      <c r="F18" s="137"/>
      <c r="G18" s="138"/>
      <c r="H18" s="137"/>
      <c r="I18" s="137"/>
      <c r="J18" s="137"/>
      <c r="K18" s="137"/>
      <c r="L18" s="137"/>
      <c r="M18" s="137"/>
      <c r="N18" s="137"/>
      <c r="O18" s="137"/>
      <c r="P18" s="137"/>
      <c r="Q18" s="137"/>
      <c r="R18" s="137"/>
      <c r="S18" s="137"/>
      <c r="T18" s="137"/>
      <c r="U18" s="137"/>
      <c r="V18" s="137"/>
      <c r="W18" s="137"/>
      <c r="X18" s="137"/>
      <c r="Y18" s="137"/>
      <c r="Z18" s="137"/>
      <c r="AA18" s="137"/>
      <c r="AB18" s="137"/>
      <c r="AC18" s="138"/>
    </row>
    <row r="19" spans="2:29" s="127" customFormat="1" ht="15" customHeight="1">
      <c r="B19" s="131"/>
      <c r="C19" s="132"/>
      <c r="D19" s="132"/>
      <c r="E19" s="132"/>
      <c r="F19" s="132"/>
      <c r="G19" s="133"/>
      <c r="H19" s="132"/>
      <c r="I19" s="132"/>
      <c r="J19" s="132"/>
      <c r="K19" s="132"/>
      <c r="L19" s="132"/>
      <c r="M19" s="132"/>
      <c r="N19" s="132"/>
      <c r="O19" s="132"/>
      <c r="P19" s="132"/>
      <c r="Q19" s="132"/>
      <c r="R19" s="132"/>
      <c r="S19" s="132"/>
      <c r="T19" s="132"/>
      <c r="U19" s="132"/>
      <c r="V19" s="132"/>
      <c r="W19" s="132"/>
      <c r="X19" s="132"/>
      <c r="Y19" s="132"/>
      <c r="Z19" s="133"/>
      <c r="AA19" s="132"/>
      <c r="AB19" s="132"/>
      <c r="AC19" s="133"/>
    </row>
    <row r="20" spans="2:29" s="127" customFormat="1" ht="15" customHeight="1">
      <c r="B20" s="134">
        <v>4</v>
      </c>
      <c r="C20" s="128" t="s">
        <v>205</v>
      </c>
      <c r="D20" s="128"/>
      <c r="E20" s="128"/>
      <c r="F20" s="128"/>
      <c r="G20" s="135"/>
      <c r="H20" s="128"/>
      <c r="I20" s="128" t="s">
        <v>206</v>
      </c>
      <c r="J20" s="128"/>
      <c r="K20" s="128"/>
      <c r="L20" s="128"/>
      <c r="O20" s="128"/>
      <c r="P20" s="128"/>
      <c r="Q20" s="128"/>
      <c r="R20" s="128"/>
      <c r="S20" s="128"/>
      <c r="T20" s="128"/>
      <c r="W20" s="128"/>
      <c r="X20" s="128"/>
      <c r="Y20" s="128"/>
      <c r="Z20" s="135"/>
      <c r="AA20" s="748" t="s">
        <v>207</v>
      </c>
      <c r="AB20" s="749"/>
      <c r="AC20" s="750"/>
    </row>
    <row r="21" spans="2:29" s="127" customFormat="1" ht="15" customHeight="1">
      <c r="B21" s="134"/>
      <c r="C21" s="128"/>
      <c r="D21" s="128"/>
      <c r="E21" s="128"/>
      <c r="F21" s="128"/>
      <c r="G21" s="135"/>
      <c r="H21" s="128"/>
      <c r="I21" s="128" t="s">
        <v>208</v>
      </c>
      <c r="J21" s="128"/>
      <c r="K21" s="128"/>
      <c r="L21" s="128"/>
      <c r="O21" s="128"/>
      <c r="P21" s="128"/>
      <c r="Q21" s="128"/>
      <c r="R21" s="128"/>
      <c r="S21" s="128"/>
      <c r="T21" s="128"/>
      <c r="W21" s="128"/>
      <c r="X21" s="128"/>
      <c r="Y21" s="128"/>
      <c r="Z21" s="135"/>
      <c r="AA21" s="128"/>
      <c r="AB21" s="128"/>
      <c r="AC21" s="135"/>
    </row>
    <row r="22" spans="2:29" s="127" customFormat="1" ht="9" customHeight="1">
      <c r="B22" s="134"/>
      <c r="C22" s="128"/>
      <c r="D22" s="128"/>
      <c r="E22" s="128"/>
      <c r="F22" s="128"/>
      <c r="G22" s="135"/>
      <c r="H22" s="128"/>
      <c r="I22" s="128"/>
      <c r="J22" s="128"/>
      <c r="K22" s="128"/>
      <c r="L22" s="128"/>
      <c r="O22" s="128"/>
      <c r="P22" s="128"/>
      <c r="Q22" s="128"/>
      <c r="R22" s="128"/>
      <c r="S22" s="128"/>
      <c r="T22" s="128"/>
      <c r="W22" s="128"/>
      <c r="X22" s="128"/>
      <c r="Y22" s="128"/>
      <c r="Z22" s="135"/>
      <c r="AA22" s="128"/>
      <c r="AB22" s="128"/>
      <c r="AC22" s="135"/>
    </row>
    <row r="23" spans="2:29" s="127" customFormat="1" ht="21.75" customHeight="1">
      <c r="B23" s="134"/>
      <c r="C23" s="128"/>
      <c r="D23" s="128"/>
      <c r="E23" s="128"/>
      <c r="F23" s="128"/>
      <c r="G23" s="135"/>
      <c r="H23" s="128"/>
      <c r="I23" s="128"/>
      <c r="J23" s="128"/>
      <c r="K23" s="139" t="s">
        <v>192</v>
      </c>
      <c r="L23" s="139"/>
      <c r="M23" s="140"/>
      <c r="N23" s="141"/>
      <c r="O23" s="142"/>
      <c r="P23" s="128" t="s">
        <v>209</v>
      </c>
      <c r="Q23" s="128"/>
      <c r="R23" s="128"/>
      <c r="S23" s="128"/>
      <c r="T23" s="128"/>
      <c r="W23" s="128"/>
      <c r="X23" s="128"/>
      <c r="Y23" s="128"/>
      <c r="Z23" s="135"/>
      <c r="AA23" s="128"/>
      <c r="AB23" s="128"/>
      <c r="AC23" s="135"/>
    </row>
    <row r="24" spans="2:29" s="127" customFormat="1" ht="21.75" customHeight="1">
      <c r="B24" s="134"/>
      <c r="C24" s="128"/>
      <c r="D24" s="128"/>
      <c r="E24" s="128"/>
      <c r="F24" s="128"/>
      <c r="G24" s="135"/>
      <c r="H24" s="128"/>
      <c r="I24" s="128"/>
      <c r="J24" s="128"/>
      <c r="K24" s="140" t="s">
        <v>210</v>
      </c>
      <c r="L24" s="139"/>
      <c r="M24" s="140"/>
      <c r="N24" s="140"/>
      <c r="O24" s="139"/>
      <c r="P24" s="139"/>
      <c r="Q24" s="139"/>
      <c r="R24" s="141"/>
      <c r="S24" s="142"/>
      <c r="T24" s="128" t="s">
        <v>209</v>
      </c>
      <c r="W24" s="128"/>
      <c r="X24" s="128"/>
      <c r="Y24" s="128"/>
      <c r="Z24" s="135"/>
      <c r="AA24" s="128"/>
      <c r="AB24" s="128"/>
      <c r="AC24" s="135"/>
    </row>
    <row r="25" spans="2:29" s="127" customFormat="1" ht="2.25" customHeight="1">
      <c r="B25" s="134"/>
      <c r="C25" s="128"/>
      <c r="D25" s="128"/>
      <c r="E25" s="128"/>
      <c r="F25" s="128"/>
      <c r="G25" s="135"/>
      <c r="H25" s="128"/>
      <c r="I25" s="128"/>
      <c r="J25" s="128"/>
      <c r="K25" s="140"/>
      <c r="L25" s="139"/>
      <c r="M25" s="140"/>
      <c r="N25" s="140"/>
      <c r="O25" s="139"/>
      <c r="P25" s="139"/>
      <c r="Q25" s="128"/>
      <c r="R25" s="128"/>
      <c r="S25" s="128"/>
      <c r="T25" s="128"/>
      <c r="W25" s="128"/>
      <c r="X25" s="128"/>
      <c r="Y25" s="128"/>
      <c r="Z25" s="135"/>
      <c r="AA25" s="128"/>
      <c r="AB25" s="128"/>
      <c r="AC25" s="135"/>
    </row>
    <row r="26" spans="2:29" s="127" customFormat="1" ht="21.75" customHeight="1">
      <c r="B26" s="134"/>
      <c r="C26" s="128"/>
      <c r="D26" s="128"/>
      <c r="E26" s="128"/>
      <c r="F26" s="128"/>
      <c r="G26" s="135"/>
      <c r="H26" s="128"/>
      <c r="I26" s="128"/>
      <c r="J26" s="128"/>
      <c r="K26" s="139" t="s">
        <v>211</v>
      </c>
      <c r="L26" s="139"/>
      <c r="M26" s="140"/>
      <c r="N26" s="140"/>
      <c r="O26" s="139"/>
      <c r="P26" s="139"/>
      <c r="Q26" s="141"/>
      <c r="R26" s="142"/>
      <c r="S26" s="128" t="s">
        <v>212</v>
      </c>
      <c r="T26" s="128"/>
      <c r="W26" s="128"/>
      <c r="X26" s="128"/>
      <c r="Y26" s="128"/>
      <c r="Z26" s="135"/>
      <c r="AA26" s="128"/>
      <c r="AB26" s="128"/>
      <c r="AC26" s="135"/>
    </row>
    <row r="27" spans="2:29" s="127" customFormat="1" ht="11.25" customHeight="1">
      <c r="B27" s="134"/>
      <c r="C27" s="128"/>
      <c r="D27" s="128"/>
      <c r="E27" s="128"/>
      <c r="F27" s="128"/>
      <c r="G27" s="135"/>
      <c r="H27" s="128"/>
      <c r="I27" s="128"/>
      <c r="J27" s="128"/>
      <c r="K27" s="139"/>
      <c r="L27" s="139"/>
      <c r="M27" s="140"/>
      <c r="N27" s="140"/>
      <c r="O27" s="139"/>
      <c r="P27" s="139"/>
      <c r="Q27" s="128"/>
      <c r="R27" s="128"/>
      <c r="S27" s="128"/>
      <c r="T27" s="128"/>
      <c r="W27" s="128"/>
      <c r="X27" s="128"/>
      <c r="Y27" s="128"/>
      <c r="Z27" s="135"/>
      <c r="AA27" s="128"/>
      <c r="AB27" s="128"/>
      <c r="AC27" s="135"/>
    </row>
    <row r="28" spans="2:29" s="127" customFormat="1" ht="15" customHeight="1">
      <c r="B28" s="134"/>
      <c r="C28" s="128"/>
      <c r="D28" s="128"/>
      <c r="E28" s="128"/>
      <c r="F28" s="128"/>
      <c r="G28" s="135"/>
      <c r="H28" s="128"/>
      <c r="I28" s="128" t="s">
        <v>213</v>
      </c>
      <c r="J28" s="128"/>
      <c r="K28" s="128"/>
      <c r="L28" s="128"/>
      <c r="O28" s="128"/>
      <c r="P28" s="128"/>
      <c r="Q28" s="128"/>
      <c r="R28" s="128"/>
      <c r="S28" s="128"/>
      <c r="T28" s="128"/>
      <c r="W28" s="128"/>
      <c r="X28" s="128"/>
      <c r="Y28" s="128"/>
      <c r="Z28" s="135"/>
      <c r="AA28" s="748" t="s">
        <v>207</v>
      </c>
      <c r="AB28" s="749"/>
      <c r="AC28" s="750"/>
    </row>
    <row r="29" spans="2:29" s="127" customFormat="1" ht="15" customHeight="1">
      <c r="B29" s="134"/>
      <c r="C29" s="128"/>
      <c r="D29" s="128"/>
      <c r="E29" s="128"/>
      <c r="F29" s="128"/>
      <c r="G29" s="135"/>
      <c r="H29" s="128"/>
      <c r="I29" s="128" t="s">
        <v>214</v>
      </c>
      <c r="J29" s="128"/>
      <c r="K29" s="128"/>
      <c r="L29" s="128"/>
      <c r="O29" s="128"/>
      <c r="P29" s="128"/>
      <c r="Q29" s="128"/>
      <c r="R29" s="128"/>
      <c r="S29" s="128"/>
      <c r="T29" s="128"/>
      <c r="W29" s="128"/>
      <c r="X29" s="128"/>
      <c r="Y29" s="128"/>
      <c r="Z29" s="135"/>
      <c r="AA29" s="128"/>
      <c r="AB29" s="128"/>
      <c r="AC29" s="135"/>
    </row>
    <row r="30" spans="2:29" s="127" customFormat="1" ht="15" customHeight="1">
      <c r="B30" s="136"/>
      <c r="C30" s="137"/>
      <c r="D30" s="137"/>
      <c r="E30" s="137"/>
      <c r="F30" s="137"/>
      <c r="G30" s="138"/>
      <c r="H30" s="137"/>
      <c r="I30" s="137"/>
      <c r="J30" s="137"/>
      <c r="K30" s="137"/>
      <c r="L30" s="137"/>
      <c r="M30" s="137"/>
      <c r="N30" s="137"/>
      <c r="O30" s="137"/>
      <c r="P30" s="137"/>
      <c r="Q30" s="137"/>
      <c r="R30" s="137"/>
      <c r="S30" s="137"/>
      <c r="T30" s="137"/>
      <c r="U30" s="137"/>
      <c r="V30" s="137"/>
      <c r="W30" s="137"/>
      <c r="X30" s="137"/>
      <c r="Y30" s="137"/>
      <c r="Z30" s="138"/>
      <c r="AA30" s="137"/>
      <c r="AB30" s="137"/>
      <c r="AC30" s="138"/>
    </row>
    <row r="31" spans="2:29" s="127" customFormat="1" ht="7.5" customHeight="1">
      <c r="B31" s="143"/>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row>
    <row r="32" spans="2:29" s="127" customFormat="1" ht="18" customHeight="1">
      <c r="B32" s="131">
        <v>5</v>
      </c>
      <c r="C32" s="144"/>
      <c r="D32" s="145"/>
      <c r="E32" s="145"/>
      <c r="F32" s="145"/>
      <c r="G32" s="146"/>
      <c r="H32" s="147"/>
      <c r="I32" s="147"/>
      <c r="J32" s="147"/>
      <c r="K32" s="147"/>
      <c r="L32" s="147"/>
      <c r="M32" s="147"/>
      <c r="N32" s="147"/>
      <c r="O32" s="147"/>
      <c r="P32" s="147"/>
      <c r="Q32" s="147"/>
      <c r="R32" s="147"/>
      <c r="S32" s="147"/>
      <c r="T32" s="147"/>
      <c r="U32" s="147"/>
      <c r="V32" s="147"/>
      <c r="W32" s="147"/>
      <c r="X32" s="147"/>
      <c r="Y32" s="147"/>
      <c r="Z32" s="148"/>
      <c r="AA32" s="132"/>
      <c r="AB32" s="132"/>
      <c r="AC32" s="133"/>
    </row>
    <row r="33" spans="1:53" s="127" customFormat="1" ht="18" customHeight="1">
      <c r="B33" s="149"/>
      <c r="C33" s="150" t="s">
        <v>215</v>
      </c>
      <c r="D33" s="150"/>
      <c r="E33" s="150"/>
      <c r="F33" s="150"/>
      <c r="G33" s="151"/>
      <c r="H33" s="150"/>
      <c r="I33" s="152"/>
      <c r="J33" s="141"/>
      <c r="K33" s="153"/>
      <c r="L33" s="153"/>
      <c r="M33" s="142"/>
      <c r="N33" s="154" t="s">
        <v>216</v>
      </c>
      <c r="O33" s="154" t="s">
        <v>216</v>
      </c>
      <c r="P33" s="154" t="s">
        <v>216</v>
      </c>
      <c r="Q33" s="154" t="s">
        <v>216</v>
      </c>
      <c r="R33" s="154" t="s">
        <v>216</v>
      </c>
      <c r="S33" s="154" t="s">
        <v>216</v>
      </c>
      <c r="T33" s="154" t="s">
        <v>216</v>
      </c>
      <c r="U33" s="154" t="s">
        <v>216</v>
      </c>
      <c r="V33" s="154" t="s">
        <v>216</v>
      </c>
      <c r="W33" s="154" t="s">
        <v>216</v>
      </c>
      <c r="X33" s="154" t="s">
        <v>216</v>
      </c>
      <c r="Y33" s="155" t="s">
        <v>217</v>
      </c>
      <c r="Z33" s="156"/>
      <c r="AA33" s="149"/>
      <c r="AB33" s="128"/>
      <c r="AC33" s="135"/>
      <c r="AE33" s="758"/>
      <c r="AF33" s="751"/>
      <c r="AG33" s="751"/>
      <c r="AH33" s="751"/>
      <c r="AI33" s="751"/>
      <c r="AJ33" s="751"/>
      <c r="AK33" s="751"/>
      <c r="AL33" s="752"/>
      <c r="AM33" s="752"/>
      <c r="AN33" s="752"/>
      <c r="AO33" s="139"/>
      <c r="AP33" s="139"/>
      <c r="AQ33" s="157"/>
      <c r="AR33" s="157"/>
      <c r="AS33" s="157"/>
      <c r="AT33" s="157"/>
      <c r="AU33" s="157"/>
      <c r="AV33" s="157"/>
      <c r="AW33" s="128"/>
      <c r="AX33" s="128"/>
      <c r="AY33" s="128"/>
      <c r="AZ33" s="128"/>
      <c r="BA33" s="128"/>
    </row>
    <row r="34" spans="1:53" s="127" customFormat="1" ht="18" customHeight="1">
      <c r="B34" s="149"/>
      <c r="C34" s="158"/>
      <c r="D34" s="158"/>
      <c r="E34" s="158"/>
      <c r="F34" s="158"/>
      <c r="G34" s="159"/>
      <c r="H34" s="150"/>
      <c r="I34" s="753" t="s">
        <v>218</v>
      </c>
      <c r="J34" s="755" t="s">
        <v>219</v>
      </c>
      <c r="K34" s="756"/>
      <c r="L34" s="756"/>
      <c r="M34" s="757"/>
      <c r="N34" s="160"/>
      <c r="O34" s="160"/>
      <c r="P34" s="160"/>
      <c r="Q34" s="160"/>
      <c r="R34" s="160"/>
      <c r="S34" s="160"/>
      <c r="T34" s="160"/>
      <c r="U34" s="160"/>
      <c r="V34" s="160"/>
      <c r="W34" s="160"/>
      <c r="X34" s="160"/>
      <c r="Y34" s="161"/>
      <c r="Z34" s="156"/>
      <c r="AA34" s="149"/>
      <c r="AB34" s="128"/>
      <c r="AC34" s="135"/>
      <c r="AE34" s="758"/>
      <c r="AF34" s="751"/>
      <c r="AG34" s="751"/>
      <c r="AH34" s="751"/>
      <c r="AI34" s="751"/>
      <c r="AJ34" s="751"/>
      <c r="AK34" s="751"/>
      <c r="AL34" s="752"/>
      <c r="AM34" s="752"/>
      <c r="AN34" s="752"/>
      <c r="AO34" s="139"/>
      <c r="AP34" s="139"/>
      <c r="AQ34" s="162"/>
      <c r="AR34" s="157"/>
      <c r="AS34" s="157"/>
      <c r="AT34" s="157"/>
      <c r="AU34" s="157"/>
      <c r="AV34" s="157"/>
      <c r="AW34" s="128"/>
      <c r="AX34" s="128"/>
      <c r="AY34" s="128"/>
      <c r="AZ34" s="128"/>
      <c r="BA34" s="128"/>
    </row>
    <row r="35" spans="1:53" s="127" customFormat="1" ht="18" customHeight="1">
      <c r="B35" s="149"/>
      <c r="C35" s="158"/>
      <c r="D35" s="158"/>
      <c r="E35" s="158"/>
      <c r="F35" s="158"/>
      <c r="G35" s="159"/>
      <c r="H35" s="162"/>
      <c r="I35" s="754"/>
      <c r="J35" s="163"/>
      <c r="K35" s="128"/>
      <c r="L35" s="128"/>
      <c r="M35" s="135"/>
      <c r="N35" s="160"/>
      <c r="O35" s="160"/>
      <c r="P35" s="160"/>
      <c r="Q35" s="160"/>
      <c r="R35" s="160"/>
      <c r="S35" s="160"/>
      <c r="T35" s="160"/>
      <c r="U35" s="160"/>
      <c r="V35" s="160"/>
      <c r="W35" s="160"/>
      <c r="X35" s="160"/>
      <c r="Y35" s="160"/>
      <c r="Z35" s="156"/>
      <c r="AA35" s="748"/>
      <c r="AB35" s="749"/>
      <c r="AC35" s="750"/>
      <c r="AE35" s="758"/>
      <c r="AF35" s="751"/>
      <c r="AG35" s="751"/>
      <c r="AH35" s="751"/>
      <c r="AI35" s="751"/>
      <c r="AJ35" s="751"/>
      <c r="AK35" s="751"/>
      <c r="AL35" s="752"/>
      <c r="AM35" s="752"/>
      <c r="AN35" s="752"/>
      <c r="AO35" s="139"/>
      <c r="AP35" s="139"/>
      <c r="AQ35" s="751"/>
      <c r="AR35" s="751"/>
      <c r="AS35" s="751"/>
      <c r="AT35" s="751"/>
      <c r="AU35" s="751"/>
      <c r="AV35" s="751"/>
      <c r="AW35" s="128"/>
      <c r="AX35" s="128"/>
      <c r="AY35" s="128"/>
      <c r="AZ35" s="128"/>
      <c r="BA35" s="128"/>
    </row>
    <row r="36" spans="1:53" s="127" customFormat="1" ht="18" customHeight="1">
      <c r="B36" s="134"/>
      <c r="C36" s="158"/>
      <c r="D36" s="158"/>
      <c r="E36" s="158"/>
      <c r="F36" s="158"/>
      <c r="G36" s="159"/>
      <c r="H36" s="162"/>
      <c r="I36" s="753" t="s">
        <v>220</v>
      </c>
      <c r="J36" s="759" t="s">
        <v>221</v>
      </c>
      <c r="K36" s="760"/>
      <c r="L36" s="760"/>
      <c r="M36" s="761"/>
      <c r="N36" s="164"/>
      <c r="O36" s="164"/>
      <c r="P36" s="164"/>
      <c r="Q36" s="164"/>
      <c r="R36" s="164"/>
      <c r="S36" s="164"/>
      <c r="T36" s="164"/>
      <c r="U36" s="164"/>
      <c r="V36" s="164"/>
      <c r="W36" s="164"/>
      <c r="X36" s="164"/>
      <c r="Y36" s="160"/>
      <c r="Z36" s="156"/>
      <c r="AA36" s="748" t="s">
        <v>207</v>
      </c>
      <c r="AB36" s="749"/>
      <c r="AC36" s="750"/>
      <c r="AE36" s="758"/>
      <c r="AF36" s="751"/>
      <c r="AG36" s="751"/>
      <c r="AH36" s="751"/>
      <c r="AI36" s="751"/>
      <c r="AJ36" s="751"/>
      <c r="AK36" s="751"/>
      <c r="AL36" s="752"/>
      <c r="AM36" s="752"/>
      <c r="AN36" s="752"/>
      <c r="AO36" s="139"/>
      <c r="AP36" s="139"/>
      <c r="AQ36" s="751"/>
      <c r="AR36" s="751"/>
      <c r="AS36" s="751"/>
      <c r="AT36" s="751"/>
      <c r="AU36" s="751"/>
      <c r="AV36" s="751"/>
      <c r="AW36" s="128"/>
      <c r="AX36" s="128"/>
      <c r="AY36" s="128"/>
      <c r="AZ36" s="128"/>
      <c r="BA36" s="128"/>
    </row>
    <row r="37" spans="1:53" s="127" customFormat="1" ht="18" customHeight="1">
      <c r="B37" s="134"/>
      <c r="C37" s="150"/>
      <c r="D37" s="150"/>
      <c r="E37" s="150"/>
      <c r="F37" s="150"/>
      <c r="G37" s="151"/>
      <c r="H37" s="162"/>
      <c r="I37" s="754"/>
      <c r="J37" s="762"/>
      <c r="K37" s="763"/>
      <c r="L37" s="763"/>
      <c r="M37" s="764"/>
      <c r="N37" s="165"/>
      <c r="O37" s="165"/>
      <c r="P37" s="165"/>
      <c r="Q37" s="165"/>
      <c r="R37" s="165"/>
      <c r="S37" s="165"/>
      <c r="T37" s="165"/>
      <c r="U37" s="165"/>
      <c r="V37" s="165"/>
      <c r="W37" s="165"/>
      <c r="X37" s="165"/>
      <c r="Y37" s="160"/>
      <c r="Z37" s="156"/>
      <c r="AA37" s="134"/>
      <c r="AB37" s="166"/>
      <c r="AC37" s="167"/>
      <c r="AE37" s="758"/>
      <c r="AF37" s="751"/>
      <c r="AG37" s="751"/>
      <c r="AH37" s="751"/>
      <c r="AI37" s="751"/>
      <c r="AJ37" s="751"/>
      <c r="AK37" s="751"/>
      <c r="AL37" s="752"/>
      <c r="AM37" s="752"/>
      <c r="AN37" s="752"/>
      <c r="AO37" s="139"/>
      <c r="AP37" s="139"/>
      <c r="AQ37" s="751"/>
      <c r="AR37" s="751"/>
      <c r="AS37" s="751"/>
      <c r="AT37" s="751"/>
      <c r="AU37" s="751"/>
      <c r="AV37" s="751"/>
      <c r="AW37" s="128"/>
      <c r="AX37" s="128"/>
      <c r="AY37" s="128"/>
      <c r="AZ37" s="128"/>
      <c r="BA37" s="128"/>
    </row>
    <row r="38" spans="1:53" s="127" customFormat="1" ht="18" customHeight="1">
      <c r="B38" s="134"/>
      <c r="C38" s="150"/>
      <c r="D38" s="150"/>
      <c r="E38" s="150"/>
      <c r="F38" s="150"/>
      <c r="G38" s="151"/>
      <c r="H38" s="162"/>
      <c r="I38" s="753" t="s">
        <v>222</v>
      </c>
      <c r="J38" s="765" t="s">
        <v>223</v>
      </c>
      <c r="K38" s="766"/>
      <c r="L38" s="766"/>
      <c r="M38" s="767"/>
      <c r="N38" s="160"/>
      <c r="O38" s="160"/>
      <c r="P38" s="160"/>
      <c r="Q38" s="160"/>
      <c r="R38" s="160"/>
      <c r="S38" s="160"/>
      <c r="T38" s="160"/>
      <c r="U38" s="160"/>
      <c r="V38" s="160"/>
      <c r="W38" s="160"/>
      <c r="X38" s="160"/>
      <c r="Y38" s="160"/>
      <c r="Z38" s="156"/>
      <c r="AA38" s="134"/>
      <c r="AB38" s="166"/>
      <c r="AC38" s="167"/>
      <c r="AE38" s="758"/>
      <c r="AF38" s="751"/>
      <c r="AG38" s="751"/>
      <c r="AH38" s="751"/>
      <c r="AI38" s="751"/>
      <c r="AJ38" s="751"/>
      <c r="AK38" s="751"/>
      <c r="AL38" s="752"/>
      <c r="AM38" s="752"/>
      <c r="AN38" s="752"/>
      <c r="AO38" s="139"/>
      <c r="AP38" s="139"/>
      <c r="AQ38" s="751"/>
      <c r="AR38" s="751"/>
      <c r="AS38" s="751"/>
      <c r="AT38" s="751"/>
      <c r="AU38" s="751"/>
      <c r="AV38" s="751"/>
      <c r="AW38" s="128"/>
      <c r="AX38" s="128"/>
      <c r="AY38" s="128"/>
      <c r="AZ38" s="128"/>
      <c r="BA38" s="128"/>
    </row>
    <row r="39" spans="1:53" s="127" customFormat="1" ht="18" customHeight="1">
      <c r="B39" s="134"/>
      <c r="C39" s="150"/>
      <c r="D39" s="150"/>
      <c r="E39" s="150"/>
      <c r="F39" s="150"/>
      <c r="G39" s="151"/>
      <c r="H39" s="162"/>
      <c r="I39" s="754"/>
      <c r="J39" s="768"/>
      <c r="K39" s="769"/>
      <c r="L39" s="769"/>
      <c r="M39" s="770"/>
      <c r="N39" s="165"/>
      <c r="O39" s="165"/>
      <c r="P39" s="165"/>
      <c r="Q39" s="165"/>
      <c r="R39" s="165"/>
      <c r="S39" s="165"/>
      <c r="T39" s="165"/>
      <c r="U39" s="165"/>
      <c r="V39" s="165"/>
      <c r="W39" s="165"/>
      <c r="X39" s="165"/>
      <c r="Y39" s="165"/>
      <c r="Z39" s="156"/>
      <c r="AA39" s="149"/>
      <c r="AB39" s="128"/>
      <c r="AC39" s="135"/>
      <c r="AE39" s="758"/>
      <c r="AF39" s="751"/>
      <c r="AG39" s="751"/>
      <c r="AH39" s="751"/>
      <c r="AI39" s="751"/>
      <c r="AJ39" s="751"/>
      <c r="AK39" s="751"/>
      <c r="AL39" s="752"/>
      <c r="AM39" s="752"/>
      <c r="AN39" s="752"/>
      <c r="AO39" s="139"/>
      <c r="AP39" s="139"/>
      <c r="AQ39" s="751"/>
      <c r="AR39" s="751"/>
      <c r="AS39" s="751"/>
      <c r="AT39" s="751"/>
      <c r="AU39" s="751"/>
      <c r="AV39" s="751"/>
      <c r="AW39" s="128"/>
      <c r="AX39" s="128"/>
      <c r="AY39" s="128"/>
      <c r="AZ39" s="128"/>
      <c r="BA39" s="128"/>
    </row>
    <row r="40" spans="1:53" s="127" customFormat="1" ht="18" customHeight="1">
      <c r="B40" s="134"/>
      <c r="C40" s="150"/>
      <c r="D40" s="150"/>
      <c r="E40" s="150"/>
      <c r="F40" s="150"/>
      <c r="G40" s="151"/>
      <c r="H40" s="168"/>
      <c r="I40" s="169" t="s">
        <v>224</v>
      </c>
      <c r="J40" s="132"/>
      <c r="K40" s="169"/>
      <c r="L40" s="132"/>
      <c r="M40" s="132"/>
      <c r="N40" s="132"/>
      <c r="O40" s="132"/>
      <c r="P40" s="132"/>
      <c r="Q40" s="128"/>
      <c r="R40" s="128"/>
      <c r="S40" s="128"/>
      <c r="T40" s="157"/>
      <c r="U40" s="170"/>
      <c r="V40" s="171"/>
      <c r="W40" s="171"/>
      <c r="X40" s="171"/>
      <c r="Y40" s="172"/>
      <c r="Z40" s="173"/>
      <c r="AA40" s="128"/>
      <c r="AB40" s="128"/>
      <c r="AC40" s="135"/>
    </row>
    <row r="41" spans="1:53" s="127" customFormat="1" ht="18" customHeight="1">
      <c r="B41" s="134"/>
      <c r="C41" s="150"/>
      <c r="D41" s="150"/>
      <c r="E41" s="150"/>
      <c r="F41" s="150"/>
      <c r="G41" s="151"/>
      <c r="H41" s="162"/>
      <c r="J41" s="128"/>
      <c r="K41" s="170"/>
      <c r="L41" s="128"/>
      <c r="M41" s="128"/>
      <c r="N41" s="128"/>
      <c r="O41" s="128"/>
      <c r="P41" s="128"/>
      <c r="Q41" s="128"/>
      <c r="R41" s="128"/>
      <c r="S41" s="128"/>
      <c r="T41" s="157"/>
      <c r="U41" s="170"/>
      <c r="V41" s="171"/>
      <c r="W41" s="171"/>
      <c r="X41" s="171"/>
      <c r="Y41" s="172"/>
      <c r="Z41" s="173"/>
      <c r="AA41" s="149"/>
      <c r="AB41" s="128"/>
      <c r="AC41" s="135"/>
    </row>
    <row r="42" spans="1:53" s="127" customFormat="1" ht="18" customHeight="1">
      <c r="B42" s="136"/>
      <c r="C42" s="174"/>
      <c r="D42" s="174"/>
      <c r="E42" s="174"/>
      <c r="F42" s="174"/>
      <c r="G42" s="175"/>
      <c r="H42" s="176"/>
      <c r="I42" s="137"/>
      <c r="J42" s="137"/>
      <c r="K42" s="177"/>
      <c r="L42" s="137"/>
      <c r="M42" s="137"/>
      <c r="N42" s="137"/>
      <c r="O42" s="137"/>
      <c r="P42" s="137"/>
      <c r="Q42" s="137"/>
      <c r="R42" s="137"/>
      <c r="S42" s="137"/>
      <c r="T42" s="178"/>
      <c r="U42" s="177"/>
      <c r="V42" s="179"/>
      <c r="W42" s="179"/>
      <c r="X42" s="179"/>
      <c r="Y42" s="180"/>
      <c r="Z42" s="181"/>
      <c r="AA42" s="182"/>
      <c r="AB42" s="137"/>
      <c r="AC42" s="138"/>
    </row>
    <row r="43" spans="1:53" s="127" customFormat="1" ht="18" customHeight="1">
      <c r="A43" s="128"/>
      <c r="B43" s="166"/>
      <c r="C43" s="150"/>
      <c r="D43" s="150"/>
      <c r="E43" s="150"/>
      <c r="F43" s="150"/>
      <c r="G43" s="145"/>
      <c r="H43" s="162"/>
      <c r="I43" s="128"/>
      <c r="J43" s="128"/>
      <c r="K43" s="170"/>
      <c r="L43" s="128"/>
      <c r="M43" s="128"/>
      <c r="N43" s="128"/>
      <c r="O43" s="128"/>
      <c r="P43" s="128"/>
      <c r="Q43" s="128"/>
      <c r="R43" s="128"/>
      <c r="S43" s="128"/>
      <c r="T43" s="157"/>
      <c r="U43" s="170"/>
      <c r="V43" s="171"/>
      <c r="W43" s="171"/>
      <c r="X43" s="171"/>
      <c r="Y43" s="172"/>
      <c r="Z43" s="170"/>
      <c r="AA43" s="132"/>
      <c r="AB43" s="128"/>
      <c r="AC43" s="128"/>
      <c r="AD43" s="128"/>
    </row>
    <row r="44" spans="1:53" s="127" customFormat="1" ht="18" customHeight="1">
      <c r="A44" s="128"/>
      <c r="B44" s="166"/>
      <c r="C44" s="183"/>
      <c r="D44" s="150"/>
      <c r="E44" s="150"/>
      <c r="F44" s="150"/>
      <c r="G44" s="150"/>
      <c r="H44" s="162"/>
      <c r="I44" s="162"/>
      <c r="J44" s="162"/>
      <c r="K44" s="162"/>
      <c r="L44" s="162"/>
      <c r="M44" s="162"/>
      <c r="N44" s="162"/>
      <c r="O44" s="162"/>
      <c r="P44" s="162"/>
      <c r="Q44" s="162"/>
      <c r="R44" s="162"/>
      <c r="S44" s="162"/>
      <c r="T44" s="162"/>
      <c r="U44" s="162"/>
      <c r="V44" s="162"/>
      <c r="W44" s="162"/>
      <c r="X44" s="162"/>
      <c r="Y44" s="162"/>
      <c r="Z44" s="162"/>
      <c r="AA44" s="128"/>
      <c r="AB44" s="128"/>
      <c r="AC44" s="128"/>
      <c r="AD44" s="128"/>
    </row>
    <row r="45" spans="1:53" s="127" customFormat="1" ht="18" customHeight="1">
      <c r="B45" s="128"/>
      <c r="C45" s="150"/>
      <c r="D45" s="150"/>
      <c r="E45" s="150"/>
      <c r="F45" s="150"/>
      <c r="G45" s="150"/>
      <c r="H45" s="150"/>
      <c r="I45" s="128"/>
      <c r="J45" s="128"/>
      <c r="K45" s="128"/>
      <c r="L45" s="128"/>
      <c r="M45" s="128"/>
      <c r="N45" s="184"/>
      <c r="O45" s="184"/>
      <c r="P45" s="184"/>
      <c r="Q45" s="184"/>
      <c r="R45" s="184"/>
      <c r="S45" s="184"/>
      <c r="T45" s="184"/>
      <c r="U45" s="184"/>
      <c r="V45" s="184"/>
      <c r="W45" s="184"/>
      <c r="X45" s="184"/>
      <c r="Y45" s="185"/>
      <c r="Z45" s="170"/>
      <c r="AA45" s="128"/>
      <c r="AB45" s="128"/>
      <c r="AC45" s="128"/>
    </row>
    <row r="46" spans="1:53" s="127" customFormat="1" ht="18.75" customHeight="1">
      <c r="B46" s="128"/>
      <c r="C46" s="158"/>
      <c r="D46" s="158"/>
      <c r="E46" s="158"/>
      <c r="F46" s="158"/>
      <c r="G46" s="158"/>
      <c r="H46" s="150"/>
      <c r="I46" s="758"/>
      <c r="J46" s="773"/>
      <c r="K46" s="773"/>
      <c r="L46" s="773"/>
      <c r="M46" s="773"/>
      <c r="N46" s="128"/>
      <c r="O46" s="128"/>
      <c r="P46" s="128"/>
      <c r="Q46" s="128"/>
      <c r="R46" s="128"/>
      <c r="S46" s="128"/>
      <c r="T46" s="128"/>
      <c r="U46" s="128"/>
      <c r="V46" s="128"/>
      <c r="W46" s="128"/>
      <c r="X46" s="128"/>
      <c r="Y46" s="128"/>
      <c r="Z46" s="170"/>
      <c r="AA46" s="128"/>
      <c r="AB46" s="128"/>
      <c r="AC46" s="128"/>
    </row>
    <row r="47" spans="1:53" s="127" customFormat="1" ht="18.75" customHeight="1">
      <c r="B47" s="128"/>
      <c r="C47" s="158"/>
      <c r="D47" s="158"/>
      <c r="E47" s="158"/>
      <c r="F47" s="158"/>
      <c r="G47" s="158"/>
      <c r="H47" s="150"/>
      <c r="I47" s="758"/>
      <c r="J47" s="772"/>
      <c r="K47" s="772"/>
      <c r="L47" s="772"/>
      <c r="M47" s="772"/>
      <c r="N47" s="128"/>
      <c r="O47" s="128"/>
      <c r="P47" s="128"/>
      <c r="Q47" s="128"/>
      <c r="R47" s="128"/>
      <c r="S47" s="128"/>
      <c r="T47" s="128"/>
      <c r="U47" s="128"/>
      <c r="V47" s="128"/>
      <c r="W47" s="128"/>
      <c r="X47" s="128"/>
      <c r="Y47" s="128"/>
      <c r="Z47" s="170"/>
      <c r="AA47" s="128"/>
      <c r="AB47" s="128"/>
      <c r="AC47" s="128"/>
    </row>
    <row r="48" spans="1:53" s="127" customFormat="1" ht="18.75" customHeight="1">
      <c r="B48" s="128"/>
      <c r="C48" s="150"/>
      <c r="D48" s="150"/>
      <c r="E48" s="150"/>
      <c r="F48" s="150"/>
      <c r="G48" s="150"/>
      <c r="H48" s="150"/>
      <c r="I48" s="758"/>
      <c r="J48" s="771"/>
      <c r="K48" s="774"/>
      <c r="L48" s="774"/>
      <c r="M48" s="774"/>
      <c r="N48" s="128"/>
      <c r="O48" s="128"/>
      <c r="P48" s="128"/>
      <c r="Q48" s="128"/>
      <c r="R48" s="128"/>
      <c r="S48" s="128"/>
      <c r="T48" s="128"/>
      <c r="U48" s="128"/>
      <c r="V48" s="128"/>
      <c r="W48" s="128"/>
      <c r="X48" s="128"/>
      <c r="Y48" s="128"/>
      <c r="Z48" s="170"/>
      <c r="AA48" s="749"/>
      <c r="AB48" s="749"/>
      <c r="AC48" s="749"/>
    </row>
    <row r="49" spans="2:41" s="127" customFormat="1" ht="18.75" customHeight="1">
      <c r="B49" s="166"/>
      <c r="C49" s="150"/>
      <c r="D49" s="150"/>
      <c r="E49" s="150"/>
      <c r="F49" s="150"/>
      <c r="G49" s="150"/>
      <c r="H49" s="162"/>
      <c r="I49" s="758"/>
      <c r="J49" s="774"/>
      <c r="K49" s="774"/>
      <c r="L49" s="774"/>
      <c r="M49" s="774"/>
      <c r="N49" s="128"/>
      <c r="O49" s="128"/>
      <c r="P49" s="128"/>
      <c r="Q49" s="128"/>
      <c r="R49" s="128"/>
      <c r="S49" s="128"/>
      <c r="T49" s="128"/>
      <c r="U49" s="128"/>
      <c r="V49" s="128"/>
      <c r="W49" s="128"/>
      <c r="X49" s="128"/>
      <c r="Y49" s="128"/>
      <c r="Z49" s="186"/>
      <c r="AA49" s="749"/>
      <c r="AB49" s="749"/>
      <c r="AC49" s="749"/>
      <c r="AG49" s="187"/>
      <c r="AH49" s="188"/>
      <c r="AI49" s="188"/>
      <c r="AJ49" s="188"/>
      <c r="AK49" s="188"/>
      <c r="AL49" s="139"/>
      <c r="AM49" s="188"/>
      <c r="AN49" s="188"/>
      <c r="AO49" s="188"/>
    </row>
    <row r="50" spans="2:41" s="127" customFormat="1" ht="18.75" customHeight="1">
      <c r="B50" s="166"/>
      <c r="C50" s="150"/>
      <c r="D50" s="150"/>
      <c r="E50" s="150"/>
      <c r="F50" s="150"/>
      <c r="G50" s="150"/>
      <c r="H50" s="162"/>
      <c r="I50" s="758"/>
      <c r="J50" s="771"/>
      <c r="K50" s="772"/>
      <c r="L50" s="772"/>
      <c r="M50" s="772"/>
      <c r="N50" s="128"/>
      <c r="O50" s="128"/>
      <c r="P50" s="128"/>
      <c r="Q50" s="128"/>
      <c r="R50" s="128"/>
      <c r="S50" s="128"/>
      <c r="T50" s="128"/>
      <c r="U50" s="128"/>
      <c r="V50" s="128"/>
      <c r="W50" s="128"/>
      <c r="X50" s="128"/>
      <c r="Y50" s="128"/>
      <c r="Z50" s="186"/>
      <c r="AA50" s="128"/>
      <c r="AB50" s="128"/>
      <c r="AC50" s="128"/>
      <c r="AG50" s="188"/>
      <c r="AH50" s="188"/>
      <c r="AI50" s="188"/>
      <c r="AJ50" s="188"/>
      <c r="AK50" s="188"/>
      <c r="AL50" s="188"/>
      <c r="AM50" s="188"/>
      <c r="AN50" s="188"/>
      <c r="AO50" s="188"/>
    </row>
    <row r="51" spans="2:41" s="127" customFormat="1" ht="18.75" customHeight="1">
      <c r="B51" s="166"/>
      <c r="C51" s="150"/>
      <c r="D51" s="150"/>
      <c r="E51" s="150"/>
      <c r="F51" s="150"/>
      <c r="G51" s="150"/>
      <c r="H51" s="162"/>
      <c r="I51" s="758"/>
      <c r="J51" s="772"/>
      <c r="K51" s="772"/>
      <c r="L51" s="772"/>
      <c r="M51" s="772"/>
      <c r="N51" s="128"/>
      <c r="O51" s="128"/>
      <c r="P51" s="128"/>
      <c r="Q51" s="128"/>
      <c r="R51" s="128"/>
      <c r="S51" s="128"/>
      <c r="T51" s="128"/>
      <c r="U51" s="128"/>
      <c r="V51" s="128"/>
      <c r="W51" s="128"/>
      <c r="X51" s="128"/>
      <c r="Y51" s="128"/>
      <c r="Z51" s="139"/>
      <c r="AA51" s="128"/>
      <c r="AB51" s="128"/>
      <c r="AC51" s="128"/>
      <c r="AG51" s="188"/>
      <c r="AH51" s="188"/>
      <c r="AI51" s="188"/>
      <c r="AJ51" s="188"/>
      <c r="AK51" s="188"/>
      <c r="AL51" s="188"/>
      <c r="AM51" s="188"/>
      <c r="AN51" s="188"/>
      <c r="AO51" s="188"/>
    </row>
    <row r="52" spans="2:41" ht="18" customHeight="1">
      <c r="B52" s="189"/>
      <c r="C52" s="190"/>
      <c r="D52" s="190"/>
      <c r="E52" s="190"/>
      <c r="F52" s="190"/>
      <c r="G52" s="190"/>
      <c r="H52" s="191"/>
      <c r="I52" s="192"/>
      <c r="J52" s="192"/>
      <c r="K52" s="193"/>
      <c r="L52" s="192"/>
      <c r="M52" s="192"/>
      <c r="N52" s="192"/>
      <c r="O52" s="192"/>
      <c r="P52" s="192"/>
      <c r="Q52" s="192"/>
      <c r="R52" s="192"/>
      <c r="S52" s="192"/>
      <c r="T52" s="194"/>
      <c r="U52" s="193"/>
      <c r="V52" s="195"/>
      <c r="W52" s="195"/>
      <c r="X52" s="195"/>
      <c r="Y52" s="193"/>
      <c r="Z52" s="193"/>
      <c r="AA52" s="192"/>
      <c r="AB52" s="192"/>
      <c r="AC52" s="192"/>
    </row>
    <row r="53" spans="2:41" ht="8.25" customHeight="1">
      <c r="I53" s="192"/>
    </row>
    <row r="54" spans="2:41" ht="18.75" customHeight="1">
      <c r="B54" s="196"/>
      <c r="I54" s="192"/>
    </row>
    <row r="55" spans="2:41" ht="18.75" customHeight="1">
      <c r="B55" s="198"/>
      <c r="D55" s="199"/>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row>
    <row r="56" spans="2:41" ht="18.75" customHeight="1">
      <c r="B56" s="198"/>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row>
    <row r="57" spans="2:41" ht="18.75" customHeight="1">
      <c r="B57" s="202"/>
      <c r="D57" s="203"/>
      <c r="E57" s="203"/>
      <c r="F57" s="204"/>
      <c r="G57" s="204"/>
      <c r="H57" s="204"/>
      <c r="I57" s="204"/>
      <c r="J57" s="204"/>
      <c r="K57" s="204"/>
      <c r="L57" s="204"/>
      <c r="M57" s="204"/>
      <c r="N57" s="204"/>
      <c r="O57" s="204"/>
      <c r="P57" s="202"/>
    </row>
    <row r="58" spans="2:41" ht="18.75" customHeight="1">
      <c r="B58" s="202"/>
      <c r="D58" s="203"/>
      <c r="E58" s="203"/>
      <c r="F58" s="204"/>
      <c r="G58" s="204"/>
      <c r="H58" s="204"/>
      <c r="I58" s="204"/>
      <c r="J58" s="204"/>
      <c r="K58" s="204"/>
      <c r="L58" s="204"/>
      <c r="M58" s="204"/>
      <c r="N58" s="204"/>
      <c r="O58" s="204"/>
      <c r="P58" s="202"/>
    </row>
    <row r="59" spans="2:41" ht="18.75" customHeight="1">
      <c r="B59" s="196"/>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row>
    <row r="60" spans="2:41" ht="18.75" customHeight="1"/>
    <row r="61" spans="2:41" ht="18.75" customHeight="1">
      <c r="B61" s="198"/>
      <c r="C61" s="198"/>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row>
    <row r="62" spans="2:41" ht="18.75" customHeight="1">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row>
  </sheetData>
  <mergeCells count="28">
    <mergeCell ref="I50:I51"/>
    <mergeCell ref="J50:M51"/>
    <mergeCell ref="I46:I47"/>
    <mergeCell ref="J46:M47"/>
    <mergeCell ref="I48:I49"/>
    <mergeCell ref="J48:M49"/>
    <mergeCell ref="AA48:AC48"/>
    <mergeCell ref="AA49:AC49"/>
    <mergeCell ref="AQ35:AV39"/>
    <mergeCell ref="I36:I37"/>
    <mergeCell ref="J36:M37"/>
    <mergeCell ref="AA36:AC36"/>
    <mergeCell ref="I38:I39"/>
    <mergeCell ref="J38:M39"/>
    <mergeCell ref="AF33:AK34"/>
    <mergeCell ref="AL33:AN34"/>
    <mergeCell ref="I34:I35"/>
    <mergeCell ref="J34:M34"/>
    <mergeCell ref="AA35:AC35"/>
    <mergeCell ref="AE35:AE39"/>
    <mergeCell ref="AF35:AK39"/>
    <mergeCell ref="AL35:AN39"/>
    <mergeCell ref="AE33:AE34"/>
    <mergeCell ref="Y1:AC1"/>
    <mergeCell ref="Y2:AC2"/>
    <mergeCell ref="W5:AC5"/>
    <mergeCell ref="AA20:AC20"/>
    <mergeCell ref="AA28:AC28"/>
  </mergeCells>
  <phoneticPr fontId="3"/>
  <pageMargins left="0.74803149606299213" right="0.74803149606299213" top="0.78740157480314965" bottom="0.19685039370078741" header="0.51181102362204722" footer="0.51181102362204722"/>
  <pageSetup paperSize="9" scale="6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62"/>
  <sheetViews>
    <sheetView showGridLines="0" view="pageBreakPreview" zoomScaleNormal="85" zoomScaleSheetLayoutView="100" workbookViewId="0">
      <selection activeCell="K16" sqref="K16"/>
    </sheetView>
  </sheetViews>
  <sheetFormatPr defaultColWidth="3.09765625" defaultRowHeight="13.2"/>
  <cols>
    <col min="1" max="1" width="3.09765625" style="196"/>
    <col min="2" max="2" width="3.5" style="197" customWidth="1"/>
    <col min="3" max="7" width="3.5" style="196" customWidth="1"/>
    <col min="8" max="8" width="2.19921875" style="196" customWidth="1"/>
    <col min="9" max="9" width="3.09765625" style="196" customWidth="1"/>
    <col min="10" max="13" width="3.5" style="196" customWidth="1"/>
    <col min="14" max="24" width="4.5" style="196" customWidth="1"/>
    <col min="25" max="25" width="7" style="196" customWidth="1"/>
    <col min="26" max="26" width="3.796875" style="196" customWidth="1"/>
    <col min="27" max="29" width="3.3984375" style="196" customWidth="1"/>
    <col min="30" max="257" width="3.09765625" style="196"/>
    <col min="258" max="263" width="3.5" style="196" customWidth="1"/>
    <col min="264" max="264" width="2.19921875" style="196" customWidth="1"/>
    <col min="265" max="265" width="3.09765625" style="196" customWidth="1"/>
    <col min="266" max="269" width="3.5" style="196" customWidth="1"/>
    <col min="270" max="280" width="4.5" style="196" customWidth="1"/>
    <col min="281" max="281" width="7" style="196" customWidth="1"/>
    <col min="282" max="282" width="3.796875" style="196" customWidth="1"/>
    <col min="283" max="285" width="3.3984375" style="196" customWidth="1"/>
    <col min="286" max="513" width="3.09765625" style="196"/>
    <col min="514" max="519" width="3.5" style="196" customWidth="1"/>
    <col min="520" max="520" width="2.19921875" style="196" customWidth="1"/>
    <col min="521" max="521" width="3.09765625" style="196" customWidth="1"/>
    <col min="522" max="525" width="3.5" style="196" customWidth="1"/>
    <col min="526" max="536" width="4.5" style="196" customWidth="1"/>
    <col min="537" max="537" width="7" style="196" customWidth="1"/>
    <col min="538" max="538" width="3.796875" style="196" customWidth="1"/>
    <col min="539" max="541" width="3.3984375" style="196" customWidth="1"/>
    <col min="542" max="769" width="3.09765625" style="196"/>
    <col min="770" max="775" width="3.5" style="196" customWidth="1"/>
    <col min="776" max="776" width="2.19921875" style="196" customWidth="1"/>
    <col min="777" max="777" width="3.09765625" style="196" customWidth="1"/>
    <col min="778" max="781" width="3.5" style="196" customWidth="1"/>
    <col min="782" max="792" width="4.5" style="196" customWidth="1"/>
    <col min="793" max="793" width="7" style="196" customWidth="1"/>
    <col min="794" max="794" width="3.796875" style="196" customWidth="1"/>
    <col min="795" max="797" width="3.3984375" style="196" customWidth="1"/>
    <col min="798" max="1025" width="3.09765625" style="196"/>
    <col min="1026" max="1031" width="3.5" style="196" customWidth="1"/>
    <col min="1032" max="1032" width="2.19921875" style="196" customWidth="1"/>
    <col min="1033" max="1033" width="3.09765625" style="196" customWidth="1"/>
    <col min="1034" max="1037" width="3.5" style="196" customWidth="1"/>
    <col min="1038" max="1048" width="4.5" style="196" customWidth="1"/>
    <col min="1049" max="1049" width="7" style="196" customWidth="1"/>
    <col min="1050" max="1050" width="3.796875" style="196" customWidth="1"/>
    <col min="1051" max="1053" width="3.3984375" style="196" customWidth="1"/>
    <col min="1054" max="1281" width="3.09765625" style="196"/>
    <col min="1282" max="1287" width="3.5" style="196" customWidth="1"/>
    <col min="1288" max="1288" width="2.19921875" style="196" customWidth="1"/>
    <col min="1289" max="1289" width="3.09765625" style="196" customWidth="1"/>
    <col min="1290" max="1293" width="3.5" style="196" customWidth="1"/>
    <col min="1294" max="1304" width="4.5" style="196" customWidth="1"/>
    <col min="1305" max="1305" width="7" style="196" customWidth="1"/>
    <col min="1306" max="1306" width="3.796875" style="196" customWidth="1"/>
    <col min="1307" max="1309" width="3.3984375" style="196" customWidth="1"/>
    <col min="1310" max="1537" width="3.09765625" style="196"/>
    <col min="1538" max="1543" width="3.5" style="196" customWidth="1"/>
    <col min="1544" max="1544" width="2.19921875" style="196" customWidth="1"/>
    <col min="1545" max="1545" width="3.09765625" style="196" customWidth="1"/>
    <col min="1546" max="1549" width="3.5" style="196" customWidth="1"/>
    <col min="1550" max="1560" width="4.5" style="196" customWidth="1"/>
    <col min="1561" max="1561" width="7" style="196" customWidth="1"/>
    <col min="1562" max="1562" width="3.796875" style="196" customWidth="1"/>
    <col min="1563" max="1565" width="3.3984375" style="196" customWidth="1"/>
    <col min="1566" max="1793" width="3.09765625" style="196"/>
    <col min="1794" max="1799" width="3.5" style="196" customWidth="1"/>
    <col min="1800" max="1800" width="2.19921875" style="196" customWidth="1"/>
    <col min="1801" max="1801" width="3.09765625" style="196" customWidth="1"/>
    <col min="1802" max="1805" width="3.5" style="196" customWidth="1"/>
    <col min="1806" max="1816" width="4.5" style="196" customWidth="1"/>
    <col min="1817" max="1817" width="7" style="196" customWidth="1"/>
    <col min="1818" max="1818" width="3.796875" style="196" customWidth="1"/>
    <col min="1819" max="1821" width="3.3984375" style="196" customWidth="1"/>
    <col min="1822" max="2049" width="3.09765625" style="196"/>
    <col min="2050" max="2055" width="3.5" style="196" customWidth="1"/>
    <col min="2056" max="2056" width="2.19921875" style="196" customWidth="1"/>
    <col min="2057" max="2057" width="3.09765625" style="196" customWidth="1"/>
    <col min="2058" max="2061" width="3.5" style="196" customWidth="1"/>
    <col min="2062" max="2072" width="4.5" style="196" customWidth="1"/>
    <col min="2073" max="2073" width="7" style="196" customWidth="1"/>
    <col min="2074" max="2074" width="3.796875" style="196" customWidth="1"/>
    <col min="2075" max="2077" width="3.3984375" style="196" customWidth="1"/>
    <col min="2078" max="2305" width="3.09765625" style="196"/>
    <col min="2306" max="2311" width="3.5" style="196" customWidth="1"/>
    <col min="2312" max="2312" width="2.19921875" style="196" customWidth="1"/>
    <col min="2313" max="2313" width="3.09765625" style="196" customWidth="1"/>
    <col min="2314" max="2317" width="3.5" style="196" customWidth="1"/>
    <col min="2318" max="2328" width="4.5" style="196" customWidth="1"/>
    <col min="2329" max="2329" width="7" style="196" customWidth="1"/>
    <col min="2330" max="2330" width="3.796875" style="196" customWidth="1"/>
    <col min="2331" max="2333" width="3.3984375" style="196" customWidth="1"/>
    <col min="2334" max="2561" width="3.09765625" style="196"/>
    <col min="2562" max="2567" width="3.5" style="196" customWidth="1"/>
    <col min="2568" max="2568" width="2.19921875" style="196" customWidth="1"/>
    <col min="2569" max="2569" width="3.09765625" style="196" customWidth="1"/>
    <col min="2570" max="2573" width="3.5" style="196" customWidth="1"/>
    <col min="2574" max="2584" width="4.5" style="196" customWidth="1"/>
    <col min="2585" max="2585" width="7" style="196" customWidth="1"/>
    <col min="2586" max="2586" width="3.796875" style="196" customWidth="1"/>
    <col min="2587" max="2589" width="3.3984375" style="196" customWidth="1"/>
    <col min="2590" max="2817" width="3.09765625" style="196"/>
    <col min="2818" max="2823" width="3.5" style="196" customWidth="1"/>
    <col min="2824" max="2824" width="2.19921875" style="196" customWidth="1"/>
    <col min="2825" max="2825" width="3.09765625" style="196" customWidth="1"/>
    <col min="2826" max="2829" width="3.5" style="196" customWidth="1"/>
    <col min="2830" max="2840" width="4.5" style="196" customWidth="1"/>
    <col min="2841" max="2841" width="7" style="196" customWidth="1"/>
    <col min="2842" max="2842" width="3.796875" style="196" customWidth="1"/>
    <col min="2843" max="2845" width="3.3984375" style="196" customWidth="1"/>
    <col min="2846" max="3073" width="3.09765625" style="196"/>
    <col min="3074" max="3079" width="3.5" style="196" customWidth="1"/>
    <col min="3080" max="3080" width="2.19921875" style="196" customWidth="1"/>
    <col min="3081" max="3081" width="3.09765625" style="196" customWidth="1"/>
    <col min="3082" max="3085" width="3.5" style="196" customWidth="1"/>
    <col min="3086" max="3096" width="4.5" style="196" customWidth="1"/>
    <col min="3097" max="3097" width="7" style="196" customWidth="1"/>
    <col min="3098" max="3098" width="3.796875" style="196" customWidth="1"/>
    <col min="3099" max="3101" width="3.3984375" style="196" customWidth="1"/>
    <col min="3102" max="3329" width="3.09765625" style="196"/>
    <col min="3330" max="3335" width="3.5" style="196" customWidth="1"/>
    <col min="3336" max="3336" width="2.19921875" style="196" customWidth="1"/>
    <col min="3337" max="3337" width="3.09765625" style="196" customWidth="1"/>
    <col min="3338" max="3341" width="3.5" style="196" customWidth="1"/>
    <col min="3342" max="3352" width="4.5" style="196" customWidth="1"/>
    <col min="3353" max="3353" width="7" style="196" customWidth="1"/>
    <col min="3354" max="3354" width="3.796875" style="196" customWidth="1"/>
    <col min="3355" max="3357" width="3.3984375" style="196" customWidth="1"/>
    <col min="3358" max="3585" width="3.09765625" style="196"/>
    <col min="3586" max="3591" width="3.5" style="196" customWidth="1"/>
    <col min="3592" max="3592" width="2.19921875" style="196" customWidth="1"/>
    <col min="3593" max="3593" width="3.09765625" style="196" customWidth="1"/>
    <col min="3594" max="3597" width="3.5" style="196" customWidth="1"/>
    <col min="3598" max="3608" width="4.5" style="196" customWidth="1"/>
    <col min="3609" max="3609" width="7" style="196" customWidth="1"/>
    <col min="3610" max="3610" width="3.796875" style="196" customWidth="1"/>
    <col min="3611" max="3613" width="3.3984375" style="196" customWidth="1"/>
    <col min="3614" max="3841" width="3.09765625" style="196"/>
    <col min="3842" max="3847" width="3.5" style="196" customWidth="1"/>
    <col min="3848" max="3848" width="2.19921875" style="196" customWidth="1"/>
    <col min="3849" max="3849" width="3.09765625" style="196" customWidth="1"/>
    <col min="3850" max="3853" width="3.5" style="196" customWidth="1"/>
    <col min="3854" max="3864" width="4.5" style="196" customWidth="1"/>
    <col min="3865" max="3865" width="7" style="196" customWidth="1"/>
    <col min="3866" max="3866" width="3.796875" style="196" customWidth="1"/>
    <col min="3867" max="3869" width="3.3984375" style="196" customWidth="1"/>
    <col min="3870" max="4097" width="3.09765625" style="196"/>
    <col min="4098" max="4103" width="3.5" style="196" customWidth="1"/>
    <col min="4104" max="4104" width="2.19921875" style="196" customWidth="1"/>
    <col min="4105" max="4105" width="3.09765625" style="196" customWidth="1"/>
    <col min="4106" max="4109" width="3.5" style="196" customWidth="1"/>
    <col min="4110" max="4120" width="4.5" style="196" customWidth="1"/>
    <col min="4121" max="4121" width="7" style="196" customWidth="1"/>
    <col min="4122" max="4122" width="3.796875" style="196" customWidth="1"/>
    <col min="4123" max="4125" width="3.3984375" style="196" customWidth="1"/>
    <col min="4126" max="4353" width="3.09765625" style="196"/>
    <col min="4354" max="4359" width="3.5" style="196" customWidth="1"/>
    <col min="4360" max="4360" width="2.19921875" style="196" customWidth="1"/>
    <col min="4361" max="4361" width="3.09765625" style="196" customWidth="1"/>
    <col min="4362" max="4365" width="3.5" style="196" customWidth="1"/>
    <col min="4366" max="4376" width="4.5" style="196" customWidth="1"/>
    <col min="4377" max="4377" width="7" style="196" customWidth="1"/>
    <col min="4378" max="4378" width="3.796875" style="196" customWidth="1"/>
    <col min="4379" max="4381" width="3.3984375" style="196" customWidth="1"/>
    <col min="4382" max="4609" width="3.09765625" style="196"/>
    <col min="4610" max="4615" width="3.5" style="196" customWidth="1"/>
    <col min="4616" max="4616" width="2.19921875" style="196" customWidth="1"/>
    <col min="4617" max="4617" width="3.09765625" style="196" customWidth="1"/>
    <col min="4618" max="4621" width="3.5" style="196" customWidth="1"/>
    <col min="4622" max="4632" width="4.5" style="196" customWidth="1"/>
    <col min="4633" max="4633" width="7" style="196" customWidth="1"/>
    <col min="4634" max="4634" width="3.796875" style="196" customWidth="1"/>
    <col min="4635" max="4637" width="3.3984375" style="196" customWidth="1"/>
    <col min="4638" max="4865" width="3.09765625" style="196"/>
    <col min="4866" max="4871" width="3.5" style="196" customWidth="1"/>
    <col min="4872" max="4872" width="2.19921875" style="196" customWidth="1"/>
    <col min="4873" max="4873" width="3.09765625" style="196" customWidth="1"/>
    <col min="4874" max="4877" width="3.5" style="196" customWidth="1"/>
    <col min="4878" max="4888" width="4.5" style="196" customWidth="1"/>
    <col min="4889" max="4889" width="7" style="196" customWidth="1"/>
    <col min="4890" max="4890" width="3.796875" style="196" customWidth="1"/>
    <col min="4891" max="4893" width="3.3984375" style="196" customWidth="1"/>
    <col min="4894" max="5121" width="3.09765625" style="196"/>
    <col min="5122" max="5127" width="3.5" style="196" customWidth="1"/>
    <col min="5128" max="5128" width="2.19921875" style="196" customWidth="1"/>
    <col min="5129" max="5129" width="3.09765625" style="196" customWidth="1"/>
    <col min="5130" max="5133" width="3.5" style="196" customWidth="1"/>
    <col min="5134" max="5144" width="4.5" style="196" customWidth="1"/>
    <col min="5145" max="5145" width="7" style="196" customWidth="1"/>
    <col min="5146" max="5146" width="3.796875" style="196" customWidth="1"/>
    <col min="5147" max="5149" width="3.3984375" style="196" customWidth="1"/>
    <col min="5150" max="5377" width="3.09765625" style="196"/>
    <col min="5378" max="5383" width="3.5" style="196" customWidth="1"/>
    <col min="5384" max="5384" width="2.19921875" style="196" customWidth="1"/>
    <col min="5385" max="5385" width="3.09765625" style="196" customWidth="1"/>
    <col min="5386" max="5389" width="3.5" style="196" customWidth="1"/>
    <col min="5390" max="5400" width="4.5" style="196" customWidth="1"/>
    <col min="5401" max="5401" width="7" style="196" customWidth="1"/>
    <col min="5402" max="5402" width="3.796875" style="196" customWidth="1"/>
    <col min="5403" max="5405" width="3.3984375" style="196" customWidth="1"/>
    <col min="5406" max="5633" width="3.09765625" style="196"/>
    <col min="5634" max="5639" width="3.5" style="196" customWidth="1"/>
    <col min="5640" max="5640" width="2.19921875" style="196" customWidth="1"/>
    <col min="5641" max="5641" width="3.09765625" style="196" customWidth="1"/>
    <col min="5642" max="5645" width="3.5" style="196" customWidth="1"/>
    <col min="5646" max="5656" width="4.5" style="196" customWidth="1"/>
    <col min="5657" max="5657" width="7" style="196" customWidth="1"/>
    <col min="5658" max="5658" width="3.796875" style="196" customWidth="1"/>
    <col min="5659" max="5661" width="3.3984375" style="196" customWidth="1"/>
    <col min="5662" max="5889" width="3.09765625" style="196"/>
    <col min="5890" max="5895" width="3.5" style="196" customWidth="1"/>
    <col min="5896" max="5896" width="2.19921875" style="196" customWidth="1"/>
    <col min="5897" max="5897" width="3.09765625" style="196" customWidth="1"/>
    <col min="5898" max="5901" width="3.5" style="196" customWidth="1"/>
    <col min="5902" max="5912" width="4.5" style="196" customWidth="1"/>
    <col min="5913" max="5913" width="7" style="196" customWidth="1"/>
    <col min="5914" max="5914" width="3.796875" style="196" customWidth="1"/>
    <col min="5915" max="5917" width="3.3984375" style="196" customWidth="1"/>
    <col min="5918" max="6145" width="3.09765625" style="196"/>
    <col min="6146" max="6151" width="3.5" style="196" customWidth="1"/>
    <col min="6152" max="6152" width="2.19921875" style="196" customWidth="1"/>
    <col min="6153" max="6153" width="3.09765625" style="196" customWidth="1"/>
    <col min="6154" max="6157" width="3.5" style="196" customWidth="1"/>
    <col min="6158" max="6168" width="4.5" style="196" customWidth="1"/>
    <col min="6169" max="6169" width="7" style="196" customWidth="1"/>
    <col min="6170" max="6170" width="3.796875" style="196" customWidth="1"/>
    <col min="6171" max="6173" width="3.3984375" style="196" customWidth="1"/>
    <col min="6174" max="6401" width="3.09765625" style="196"/>
    <col min="6402" max="6407" width="3.5" style="196" customWidth="1"/>
    <col min="6408" max="6408" width="2.19921875" style="196" customWidth="1"/>
    <col min="6409" max="6409" width="3.09765625" style="196" customWidth="1"/>
    <col min="6410" max="6413" width="3.5" style="196" customWidth="1"/>
    <col min="6414" max="6424" width="4.5" style="196" customWidth="1"/>
    <col min="6425" max="6425" width="7" style="196" customWidth="1"/>
    <col min="6426" max="6426" width="3.796875" style="196" customWidth="1"/>
    <col min="6427" max="6429" width="3.3984375" style="196" customWidth="1"/>
    <col min="6430" max="6657" width="3.09765625" style="196"/>
    <col min="6658" max="6663" width="3.5" style="196" customWidth="1"/>
    <col min="6664" max="6664" width="2.19921875" style="196" customWidth="1"/>
    <col min="6665" max="6665" width="3.09765625" style="196" customWidth="1"/>
    <col min="6666" max="6669" width="3.5" style="196" customWidth="1"/>
    <col min="6670" max="6680" width="4.5" style="196" customWidth="1"/>
    <col min="6681" max="6681" width="7" style="196" customWidth="1"/>
    <col min="6682" max="6682" width="3.796875" style="196" customWidth="1"/>
    <col min="6683" max="6685" width="3.3984375" style="196" customWidth="1"/>
    <col min="6686" max="6913" width="3.09765625" style="196"/>
    <col min="6914" max="6919" width="3.5" style="196" customWidth="1"/>
    <col min="6920" max="6920" width="2.19921875" style="196" customWidth="1"/>
    <col min="6921" max="6921" width="3.09765625" style="196" customWidth="1"/>
    <col min="6922" max="6925" width="3.5" style="196" customWidth="1"/>
    <col min="6926" max="6936" width="4.5" style="196" customWidth="1"/>
    <col min="6937" max="6937" width="7" style="196" customWidth="1"/>
    <col min="6938" max="6938" width="3.796875" style="196" customWidth="1"/>
    <col min="6939" max="6941" width="3.3984375" style="196" customWidth="1"/>
    <col min="6942" max="7169" width="3.09765625" style="196"/>
    <col min="7170" max="7175" width="3.5" style="196" customWidth="1"/>
    <col min="7176" max="7176" width="2.19921875" style="196" customWidth="1"/>
    <col min="7177" max="7177" width="3.09765625" style="196" customWidth="1"/>
    <col min="7178" max="7181" width="3.5" style="196" customWidth="1"/>
    <col min="7182" max="7192" width="4.5" style="196" customWidth="1"/>
    <col min="7193" max="7193" width="7" style="196" customWidth="1"/>
    <col min="7194" max="7194" width="3.796875" style="196" customWidth="1"/>
    <col min="7195" max="7197" width="3.3984375" style="196" customWidth="1"/>
    <col min="7198" max="7425" width="3.09765625" style="196"/>
    <col min="7426" max="7431" width="3.5" style="196" customWidth="1"/>
    <col min="7432" max="7432" width="2.19921875" style="196" customWidth="1"/>
    <col min="7433" max="7433" width="3.09765625" style="196" customWidth="1"/>
    <col min="7434" max="7437" width="3.5" style="196" customWidth="1"/>
    <col min="7438" max="7448" width="4.5" style="196" customWidth="1"/>
    <col min="7449" max="7449" width="7" style="196" customWidth="1"/>
    <col min="7450" max="7450" width="3.796875" style="196" customWidth="1"/>
    <col min="7451" max="7453" width="3.3984375" style="196" customWidth="1"/>
    <col min="7454" max="7681" width="3.09765625" style="196"/>
    <col min="7682" max="7687" width="3.5" style="196" customWidth="1"/>
    <col min="7688" max="7688" width="2.19921875" style="196" customWidth="1"/>
    <col min="7689" max="7689" width="3.09765625" style="196" customWidth="1"/>
    <col min="7690" max="7693" width="3.5" style="196" customWidth="1"/>
    <col min="7694" max="7704" width="4.5" style="196" customWidth="1"/>
    <col min="7705" max="7705" width="7" style="196" customWidth="1"/>
    <col min="7706" max="7706" width="3.796875" style="196" customWidth="1"/>
    <col min="7707" max="7709" width="3.3984375" style="196" customWidth="1"/>
    <col min="7710" max="7937" width="3.09765625" style="196"/>
    <col min="7938" max="7943" width="3.5" style="196" customWidth="1"/>
    <col min="7944" max="7944" width="2.19921875" style="196" customWidth="1"/>
    <col min="7945" max="7945" width="3.09765625" style="196" customWidth="1"/>
    <col min="7946" max="7949" width="3.5" style="196" customWidth="1"/>
    <col min="7950" max="7960" width="4.5" style="196" customWidth="1"/>
    <col min="7961" max="7961" width="7" style="196" customWidth="1"/>
    <col min="7962" max="7962" width="3.796875" style="196" customWidth="1"/>
    <col min="7963" max="7965" width="3.3984375" style="196" customWidth="1"/>
    <col min="7966" max="8193" width="3.09765625" style="196"/>
    <col min="8194" max="8199" width="3.5" style="196" customWidth="1"/>
    <col min="8200" max="8200" width="2.19921875" style="196" customWidth="1"/>
    <col min="8201" max="8201" width="3.09765625" style="196" customWidth="1"/>
    <col min="8202" max="8205" width="3.5" style="196" customWidth="1"/>
    <col min="8206" max="8216" width="4.5" style="196" customWidth="1"/>
    <col min="8217" max="8217" width="7" style="196" customWidth="1"/>
    <col min="8218" max="8218" width="3.796875" style="196" customWidth="1"/>
    <col min="8219" max="8221" width="3.3984375" style="196" customWidth="1"/>
    <col min="8222" max="8449" width="3.09765625" style="196"/>
    <col min="8450" max="8455" width="3.5" style="196" customWidth="1"/>
    <col min="8456" max="8456" width="2.19921875" style="196" customWidth="1"/>
    <col min="8457" max="8457" width="3.09765625" style="196" customWidth="1"/>
    <col min="8458" max="8461" width="3.5" style="196" customWidth="1"/>
    <col min="8462" max="8472" width="4.5" style="196" customWidth="1"/>
    <col min="8473" max="8473" width="7" style="196" customWidth="1"/>
    <col min="8474" max="8474" width="3.796875" style="196" customWidth="1"/>
    <col min="8475" max="8477" width="3.3984375" style="196" customWidth="1"/>
    <col min="8478" max="8705" width="3.09765625" style="196"/>
    <col min="8706" max="8711" width="3.5" style="196" customWidth="1"/>
    <col min="8712" max="8712" width="2.19921875" style="196" customWidth="1"/>
    <col min="8713" max="8713" width="3.09765625" style="196" customWidth="1"/>
    <col min="8714" max="8717" width="3.5" style="196" customWidth="1"/>
    <col min="8718" max="8728" width="4.5" style="196" customWidth="1"/>
    <col min="8729" max="8729" width="7" style="196" customWidth="1"/>
    <col min="8730" max="8730" width="3.796875" style="196" customWidth="1"/>
    <col min="8731" max="8733" width="3.3984375" style="196" customWidth="1"/>
    <col min="8734" max="8961" width="3.09765625" style="196"/>
    <col min="8962" max="8967" width="3.5" style="196" customWidth="1"/>
    <col min="8968" max="8968" width="2.19921875" style="196" customWidth="1"/>
    <col min="8969" max="8969" width="3.09765625" style="196" customWidth="1"/>
    <col min="8970" max="8973" width="3.5" style="196" customWidth="1"/>
    <col min="8974" max="8984" width="4.5" style="196" customWidth="1"/>
    <col min="8985" max="8985" width="7" style="196" customWidth="1"/>
    <col min="8986" max="8986" width="3.796875" style="196" customWidth="1"/>
    <col min="8987" max="8989" width="3.3984375" style="196" customWidth="1"/>
    <col min="8990" max="9217" width="3.09765625" style="196"/>
    <col min="9218" max="9223" width="3.5" style="196" customWidth="1"/>
    <col min="9224" max="9224" width="2.19921875" style="196" customWidth="1"/>
    <col min="9225" max="9225" width="3.09765625" style="196" customWidth="1"/>
    <col min="9226" max="9229" width="3.5" style="196" customWidth="1"/>
    <col min="9230" max="9240" width="4.5" style="196" customWidth="1"/>
    <col min="9241" max="9241" width="7" style="196" customWidth="1"/>
    <col min="9242" max="9242" width="3.796875" style="196" customWidth="1"/>
    <col min="9243" max="9245" width="3.3984375" style="196" customWidth="1"/>
    <col min="9246" max="9473" width="3.09765625" style="196"/>
    <col min="9474" max="9479" width="3.5" style="196" customWidth="1"/>
    <col min="9480" max="9480" width="2.19921875" style="196" customWidth="1"/>
    <col min="9481" max="9481" width="3.09765625" style="196" customWidth="1"/>
    <col min="9482" max="9485" width="3.5" style="196" customWidth="1"/>
    <col min="9486" max="9496" width="4.5" style="196" customWidth="1"/>
    <col min="9497" max="9497" width="7" style="196" customWidth="1"/>
    <col min="9498" max="9498" width="3.796875" style="196" customWidth="1"/>
    <col min="9499" max="9501" width="3.3984375" style="196" customWidth="1"/>
    <col min="9502" max="9729" width="3.09765625" style="196"/>
    <col min="9730" max="9735" width="3.5" style="196" customWidth="1"/>
    <col min="9736" max="9736" width="2.19921875" style="196" customWidth="1"/>
    <col min="9737" max="9737" width="3.09765625" style="196" customWidth="1"/>
    <col min="9738" max="9741" width="3.5" style="196" customWidth="1"/>
    <col min="9742" max="9752" width="4.5" style="196" customWidth="1"/>
    <col min="9753" max="9753" width="7" style="196" customWidth="1"/>
    <col min="9754" max="9754" width="3.796875" style="196" customWidth="1"/>
    <col min="9755" max="9757" width="3.3984375" style="196" customWidth="1"/>
    <col min="9758" max="9985" width="3.09765625" style="196"/>
    <col min="9986" max="9991" width="3.5" style="196" customWidth="1"/>
    <col min="9992" max="9992" width="2.19921875" style="196" customWidth="1"/>
    <col min="9993" max="9993" width="3.09765625" style="196" customWidth="1"/>
    <col min="9994" max="9997" width="3.5" style="196" customWidth="1"/>
    <col min="9998" max="10008" width="4.5" style="196" customWidth="1"/>
    <col min="10009" max="10009" width="7" style="196" customWidth="1"/>
    <col min="10010" max="10010" width="3.796875" style="196" customWidth="1"/>
    <col min="10011" max="10013" width="3.3984375" style="196" customWidth="1"/>
    <col min="10014" max="10241" width="3.09765625" style="196"/>
    <col min="10242" max="10247" width="3.5" style="196" customWidth="1"/>
    <col min="10248" max="10248" width="2.19921875" style="196" customWidth="1"/>
    <col min="10249" max="10249" width="3.09765625" style="196" customWidth="1"/>
    <col min="10250" max="10253" width="3.5" style="196" customWidth="1"/>
    <col min="10254" max="10264" width="4.5" style="196" customWidth="1"/>
    <col min="10265" max="10265" width="7" style="196" customWidth="1"/>
    <col min="10266" max="10266" width="3.796875" style="196" customWidth="1"/>
    <col min="10267" max="10269" width="3.3984375" style="196" customWidth="1"/>
    <col min="10270" max="10497" width="3.09765625" style="196"/>
    <col min="10498" max="10503" width="3.5" style="196" customWidth="1"/>
    <col min="10504" max="10504" width="2.19921875" style="196" customWidth="1"/>
    <col min="10505" max="10505" width="3.09765625" style="196" customWidth="1"/>
    <col min="10506" max="10509" width="3.5" style="196" customWidth="1"/>
    <col min="10510" max="10520" width="4.5" style="196" customWidth="1"/>
    <col min="10521" max="10521" width="7" style="196" customWidth="1"/>
    <col min="10522" max="10522" width="3.796875" style="196" customWidth="1"/>
    <col min="10523" max="10525" width="3.3984375" style="196" customWidth="1"/>
    <col min="10526" max="10753" width="3.09765625" style="196"/>
    <col min="10754" max="10759" width="3.5" style="196" customWidth="1"/>
    <col min="10760" max="10760" width="2.19921875" style="196" customWidth="1"/>
    <col min="10761" max="10761" width="3.09765625" style="196" customWidth="1"/>
    <col min="10762" max="10765" width="3.5" style="196" customWidth="1"/>
    <col min="10766" max="10776" width="4.5" style="196" customWidth="1"/>
    <col min="10777" max="10777" width="7" style="196" customWidth="1"/>
    <col min="10778" max="10778" width="3.796875" style="196" customWidth="1"/>
    <col min="10779" max="10781" width="3.3984375" style="196" customWidth="1"/>
    <col min="10782" max="11009" width="3.09765625" style="196"/>
    <col min="11010" max="11015" width="3.5" style="196" customWidth="1"/>
    <col min="11016" max="11016" width="2.19921875" style="196" customWidth="1"/>
    <col min="11017" max="11017" width="3.09765625" style="196" customWidth="1"/>
    <col min="11018" max="11021" width="3.5" style="196" customWidth="1"/>
    <col min="11022" max="11032" width="4.5" style="196" customWidth="1"/>
    <col min="11033" max="11033" width="7" style="196" customWidth="1"/>
    <col min="11034" max="11034" width="3.796875" style="196" customWidth="1"/>
    <col min="11035" max="11037" width="3.3984375" style="196" customWidth="1"/>
    <col min="11038" max="11265" width="3.09765625" style="196"/>
    <col min="11266" max="11271" width="3.5" style="196" customWidth="1"/>
    <col min="11272" max="11272" width="2.19921875" style="196" customWidth="1"/>
    <col min="11273" max="11273" width="3.09765625" style="196" customWidth="1"/>
    <col min="11274" max="11277" width="3.5" style="196" customWidth="1"/>
    <col min="11278" max="11288" width="4.5" style="196" customWidth="1"/>
    <col min="11289" max="11289" width="7" style="196" customWidth="1"/>
    <col min="11290" max="11290" width="3.796875" style="196" customWidth="1"/>
    <col min="11291" max="11293" width="3.3984375" style="196" customWidth="1"/>
    <col min="11294" max="11521" width="3.09765625" style="196"/>
    <col min="11522" max="11527" width="3.5" style="196" customWidth="1"/>
    <col min="11528" max="11528" width="2.19921875" style="196" customWidth="1"/>
    <col min="11529" max="11529" width="3.09765625" style="196" customWidth="1"/>
    <col min="11530" max="11533" width="3.5" style="196" customWidth="1"/>
    <col min="11534" max="11544" width="4.5" style="196" customWidth="1"/>
    <col min="11545" max="11545" width="7" style="196" customWidth="1"/>
    <col min="11546" max="11546" width="3.796875" style="196" customWidth="1"/>
    <col min="11547" max="11549" width="3.3984375" style="196" customWidth="1"/>
    <col min="11550" max="11777" width="3.09765625" style="196"/>
    <col min="11778" max="11783" width="3.5" style="196" customWidth="1"/>
    <col min="11784" max="11784" width="2.19921875" style="196" customWidth="1"/>
    <col min="11785" max="11785" width="3.09765625" style="196" customWidth="1"/>
    <col min="11786" max="11789" width="3.5" style="196" customWidth="1"/>
    <col min="11790" max="11800" width="4.5" style="196" customWidth="1"/>
    <col min="11801" max="11801" width="7" style="196" customWidth="1"/>
    <col min="11802" max="11802" width="3.796875" style="196" customWidth="1"/>
    <col min="11803" max="11805" width="3.3984375" style="196" customWidth="1"/>
    <col min="11806" max="12033" width="3.09765625" style="196"/>
    <col min="12034" max="12039" width="3.5" style="196" customWidth="1"/>
    <col min="12040" max="12040" width="2.19921875" style="196" customWidth="1"/>
    <col min="12041" max="12041" width="3.09765625" style="196" customWidth="1"/>
    <col min="12042" max="12045" width="3.5" style="196" customWidth="1"/>
    <col min="12046" max="12056" width="4.5" style="196" customWidth="1"/>
    <col min="12057" max="12057" width="7" style="196" customWidth="1"/>
    <col min="12058" max="12058" width="3.796875" style="196" customWidth="1"/>
    <col min="12059" max="12061" width="3.3984375" style="196" customWidth="1"/>
    <col min="12062" max="12289" width="3.09765625" style="196"/>
    <col min="12290" max="12295" width="3.5" style="196" customWidth="1"/>
    <col min="12296" max="12296" width="2.19921875" style="196" customWidth="1"/>
    <col min="12297" max="12297" width="3.09765625" style="196" customWidth="1"/>
    <col min="12298" max="12301" width="3.5" style="196" customWidth="1"/>
    <col min="12302" max="12312" width="4.5" style="196" customWidth="1"/>
    <col min="12313" max="12313" width="7" style="196" customWidth="1"/>
    <col min="12314" max="12314" width="3.796875" style="196" customWidth="1"/>
    <col min="12315" max="12317" width="3.3984375" style="196" customWidth="1"/>
    <col min="12318" max="12545" width="3.09765625" style="196"/>
    <col min="12546" max="12551" width="3.5" style="196" customWidth="1"/>
    <col min="12552" max="12552" width="2.19921875" style="196" customWidth="1"/>
    <col min="12553" max="12553" width="3.09765625" style="196" customWidth="1"/>
    <col min="12554" max="12557" width="3.5" style="196" customWidth="1"/>
    <col min="12558" max="12568" width="4.5" style="196" customWidth="1"/>
    <col min="12569" max="12569" width="7" style="196" customWidth="1"/>
    <col min="12570" max="12570" width="3.796875" style="196" customWidth="1"/>
    <col min="12571" max="12573" width="3.3984375" style="196" customWidth="1"/>
    <col min="12574" max="12801" width="3.09765625" style="196"/>
    <col min="12802" max="12807" width="3.5" style="196" customWidth="1"/>
    <col min="12808" max="12808" width="2.19921875" style="196" customWidth="1"/>
    <col min="12809" max="12809" width="3.09765625" style="196" customWidth="1"/>
    <col min="12810" max="12813" width="3.5" style="196" customWidth="1"/>
    <col min="12814" max="12824" width="4.5" style="196" customWidth="1"/>
    <col min="12825" max="12825" width="7" style="196" customWidth="1"/>
    <col min="12826" max="12826" width="3.796875" style="196" customWidth="1"/>
    <col min="12827" max="12829" width="3.3984375" style="196" customWidth="1"/>
    <col min="12830" max="13057" width="3.09765625" style="196"/>
    <col min="13058" max="13063" width="3.5" style="196" customWidth="1"/>
    <col min="13064" max="13064" width="2.19921875" style="196" customWidth="1"/>
    <col min="13065" max="13065" width="3.09765625" style="196" customWidth="1"/>
    <col min="13066" max="13069" width="3.5" style="196" customWidth="1"/>
    <col min="13070" max="13080" width="4.5" style="196" customWidth="1"/>
    <col min="13081" max="13081" width="7" style="196" customWidth="1"/>
    <col min="13082" max="13082" width="3.796875" style="196" customWidth="1"/>
    <col min="13083" max="13085" width="3.3984375" style="196" customWidth="1"/>
    <col min="13086" max="13313" width="3.09765625" style="196"/>
    <col min="13314" max="13319" width="3.5" style="196" customWidth="1"/>
    <col min="13320" max="13320" width="2.19921875" style="196" customWidth="1"/>
    <col min="13321" max="13321" width="3.09765625" style="196" customWidth="1"/>
    <col min="13322" max="13325" width="3.5" style="196" customWidth="1"/>
    <col min="13326" max="13336" width="4.5" style="196" customWidth="1"/>
    <col min="13337" max="13337" width="7" style="196" customWidth="1"/>
    <col min="13338" max="13338" width="3.796875" style="196" customWidth="1"/>
    <col min="13339" max="13341" width="3.3984375" style="196" customWidth="1"/>
    <col min="13342" max="13569" width="3.09765625" style="196"/>
    <col min="13570" max="13575" width="3.5" style="196" customWidth="1"/>
    <col min="13576" max="13576" width="2.19921875" style="196" customWidth="1"/>
    <col min="13577" max="13577" width="3.09765625" style="196" customWidth="1"/>
    <col min="13578" max="13581" width="3.5" style="196" customWidth="1"/>
    <col min="13582" max="13592" width="4.5" style="196" customWidth="1"/>
    <col min="13593" max="13593" width="7" style="196" customWidth="1"/>
    <col min="13594" max="13594" width="3.796875" style="196" customWidth="1"/>
    <col min="13595" max="13597" width="3.3984375" style="196" customWidth="1"/>
    <col min="13598" max="13825" width="3.09765625" style="196"/>
    <col min="13826" max="13831" width="3.5" style="196" customWidth="1"/>
    <col min="13832" max="13832" width="2.19921875" style="196" customWidth="1"/>
    <col min="13833" max="13833" width="3.09765625" style="196" customWidth="1"/>
    <col min="13834" max="13837" width="3.5" style="196" customWidth="1"/>
    <col min="13838" max="13848" width="4.5" style="196" customWidth="1"/>
    <col min="13849" max="13849" width="7" style="196" customWidth="1"/>
    <col min="13850" max="13850" width="3.796875" style="196" customWidth="1"/>
    <col min="13851" max="13853" width="3.3984375" style="196" customWidth="1"/>
    <col min="13854" max="14081" width="3.09765625" style="196"/>
    <col min="14082" max="14087" width="3.5" style="196" customWidth="1"/>
    <col min="14088" max="14088" width="2.19921875" style="196" customWidth="1"/>
    <col min="14089" max="14089" width="3.09765625" style="196" customWidth="1"/>
    <col min="14090" max="14093" width="3.5" style="196" customWidth="1"/>
    <col min="14094" max="14104" width="4.5" style="196" customWidth="1"/>
    <col min="14105" max="14105" width="7" style="196" customWidth="1"/>
    <col min="14106" max="14106" width="3.796875" style="196" customWidth="1"/>
    <col min="14107" max="14109" width="3.3984375" style="196" customWidth="1"/>
    <col min="14110" max="14337" width="3.09765625" style="196"/>
    <col min="14338" max="14343" width="3.5" style="196" customWidth="1"/>
    <col min="14344" max="14344" width="2.19921875" style="196" customWidth="1"/>
    <col min="14345" max="14345" width="3.09765625" style="196" customWidth="1"/>
    <col min="14346" max="14349" width="3.5" style="196" customWidth="1"/>
    <col min="14350" max="14360" width="4.5" style="196" customWidth="1"/>
    <col min="14361" max="14361" width="7" style="196" customWidth="1"/>
    <col min="14362" max="14362" width="3.796875" style="196" customWidth="1"/>
    <col min="14363" max="14365" width="3.3984375" style="196" customWidth="1"/>
    <col min="14366" max="14593" width="3.09765625" style="196"/>
    <col min="14594" max="14599" width="3.5" style="196" customWidth="1"/>
    <col min="14600" max="14600" width="2.19921875" style="196" customWidth="1"/>
    <col min="14601" max="14601" width="3.09765625" style="196" customWidth="1"/>
    <col min="14602" max="14605" width="3.5" style="196" customWidth="1"/>
    <col min="14606" max="14616" width="4.5" style="196" customWidth="1"/>
    <col min="14617" max="14617" width="7" style="196" customWidth="1"/>
    <col min="14618" max="14618" width="3.796875" style="196" customWidth="1"/>
    <col min="14619" max="14621" width="3.3984375" style="196" customWidth="1"/>
    <col min="14622" max="14849" width="3.09765625" style="196"/>
    <col min="14850" max="14855" width="3.5" style="196" customWidth="1"/>
    <col min="14856" max="14856" width="2.19921875" style="196" customWidth="1"/>
    <col min="14857" max="14857" width="3.09765625" style="196" customWidth="1"/>
    <col min="14858" max="14861" width="3.5" style="196" customWidth="1"/>
    <col min="14862" max="14872" width="4.5" style="196" customWidth="1"/>
    <col min="14873" max="14873" width="7" style="196" customWidth="1"/>
    <col min="14874" max="14874" width="3.796875" style="196" customWidth="1"/>
    <col min="14875" max="14877" width="3.3984375" style="196" customWidth="1"/>
    <col min="14878" max="15105" width="3.09765625" style="196"/>
    <col min="15106" max="15111" width="3.5" style="196" customWidth="1"/>
    <col min="15112" max="15112" width="2.19921875" style="196" customWidth="1"/>
    <col min="15113" max="15113" width="3.09765625" style="196" customWidth="1"/>
    <col min="15114" max="15117" width="3.5" style="196" customWidth="1"/>
    <col min="15118" max="15128" width="4.5" style="196" customWidth="1"/>
    <col min="15129" max="15129" width="7" style="196" customWidth="1"/>
    <col min="15130" max="15130" width="3.796875" style="196" customWidth="1"/>
    <col min="15131" max="15133" width="3.3984375" style="196" customWidth="1"/>
    <col min="15134" max="15361" width="3.09765625" style="196"/>
    <col min="15362" max="15367" width="3.5" style="196" customWidth="1"/>
    <col min="15368" max="15368" width="2.19921875" style="196" customWidth="1"/>
    <col min="15369" max="15369" width="3.09765625" style="196" customWidth="1"/>
    <col min="15370" max="15373" width="3.5" style="196" customWidth="1"/>
    <col min="15374" max="15384" width="4.5" style="196" customWidth="1"/>
    <col min="15385" max="15385" width="7" style="196" customWidth="1"/>
    <col min="15386" max="15386" width="3.796875" style="196" customWidth="1"/>
    <col min="15387" max="15389" width="3.3984375" style="196" customWidth="1"/>
    <col min="15390" max="15617" width="3.09765625" style="196"/>
    <col min="15618" max="15623" width="3.5" style="196" customWidth="1"/>
    <col min="15624" max="15624" width="2.19921875" style="196" customWidth="1"/>
    <col min="15625" max="15625" width="3.09765625" style="196" customWidth="1"/>
    <col min="15626" max="15629" width="3.5" style="196" customWidth="1"/>
    <col min="15630" max="15640" width="4.5" style="196" customWidth="1"/>
    <col min="15641" max="15641" width="7" style="196" customWidth="1"/>
    <col min="15642" max="15642" width="3.796875" style="196" customWidth="1"/>
    <col min="15643" max="15645" width="3.3984375" style="196" customWidth="1"/>
    <col min="15646" max="15873" width="3.09765625" style="196"/>
    <col min="15874" max="15879" width="3.5" style="196" customWidth="1"/>
    <col min="15880" max="15880" width="2.19921875" style="196" customWidth="1"/>
    <col min="15881" max="15881" width="3.09765625" style="196" customWidth="1"/>
    <col min="15882" max="15885" width="3.5" style="196" customWidth="1"/>
    <col min="15886" max="15896" width="4.5" style="196" customWidth="1"/>
    <col min="15897" max="15897" width="7" style="196" customWidth="1"/>
    <col min="15898" max="15898" width="3.796875" style="196" customWidth="1"/>
    <col min="15899" max="15901" width="3.3984375" style="196" customWidth="1"/>
    <col min="15902" max="16129" width="3.09765625" style="196"/>
    <col min="16130" max="16135" width="3.5" style="196" customWidth="1"/>
    <col min="16136" max="16136" width="2.19921875" style="196" customWidth="1"/>
    <col min="16137" max="16137" width="3.09765625" style="196" customWidth="1"/>
    <col min="16138" max="16141" width="3.5" style="196" customWidth="1"/>
    <col min="16142" max="16152" width="4.5" style="196" customWidth="1"/>
    <col min="16153" max="16153" width="7" style="196" customWidth="1"/>
    <col min="16154" max="16154" width="3.796875" style="196" customWidth="1"/>
    <col min="16155" max="16157" width="3.3984375" style="196" customWidth="1"/>
    <col min="16158" max="16384" width="3.09765625" style="196"/>
  </cols>
  <sheetData>
    <row r="1" spans="2:29" s="127" customFormat="1">
      <c r="B1" s="126"/>
      <c r="Y1" s="744"/>
      <c r="Z1" s="744"/>
      <c r="AA1" s="744"/>
      <c r="AB1" s="744"/>
      <c r="AC1" s="745"/>
    </row>
    <row r="2" spans="2:29" s="127" customFormat="1">
      <c r="B2" s="127" t="s">
        <v>295</v>
      </c>
      <c r="X2" s="128"/>
      <c r="Y2" s="744"/>
      <c r="Z2" s="746"/>
      <c r="AA2" s="746"/>
      <c r="AB2" s="746"/>
      <c r="AC2" s="746"/>
    </row>
    <row r="3" spans="2:29" s="127" customFormat="1"/>
    <row r="4" spans="2:29" s="127" customFormat="1"/>
    <row r="5" spans="2:29" s="127" customFormat="1">
      <c r="B5" s="126"/>
      <c r="W5" s="747" t="s">
        <v>230</v>
      </c>
      <c r="X5" s="747"/>
      <c r="Y5" s="747"/>
      <c r="Z5" s="747"/>
      <c r="AA5" s="747"/>
      <c r="AB5" s="747"/>
      <c r="AC5" s="747"/>
    </row>
    <row r="6" spans="2:29" s="127" customFormat="1">
      <c r="B6" s="126"/>
      <c r="W6" s="129"/>
      <c r="X6" s="129"/>
      <c r="Y6" s="129"/>
      <c r="Z6" s="129"/>
      <c r="AA6" s="129"/>
      <c r="AB6" s="129"/>
      <c r="AC6" s="129"/>
    </row>
    <row r="7" spans="2:29" s="127" customFormat="1" ht="21" customHeight="1">
      <c r="B7" s="130" t="s">
        <v>231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row>
    <row r="8" spans="2:29" s="127" customFormat="1" ht="21" customHeight="1">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row>
    <row r="9" spans="2:29" s="127" customFormat="1">
      <c r="B9" s="126"/>
    </row>
    <row r="10" spans="2:29" s="127" customFormat="1" ht="15" customHeight="1">
      <c r="B10" s="131"/>
      <c r="C10" s="132"/>
      <c r="D10" s="132"/>
      <c r="E10" s="132"/>
      <c r="F10" s="132"/>
      <c r="G10" s="133"/>
      <c r="H10" s="132"/>
      <c r="I10" s="132"/>
      <c r="J10" s="132"/>
      <c r="K10" s="132"/>
      <c r="L10" s="132"/>
      <c r="M10" s="132"/>
      <c r="N10" s="132"/>
      <c r="O10" s="132"/>
      <c r="P10" s="132"/>
      <c r="Q10" s="132"/>
      <c r="R10" s="132"/>
      <c r="S10" s="132"/>
      <c r="T10" s="132"/>
      <c r="U10" s="132"/>
      <c r="V10" s="132"/>
      <c r="W10" s="132"/>
      <c r="X10" s="132"/>
      <c r="Y10" s="132"/>
      <c r="Z10" s="132"/>
      <c r="AA10" s="132"/>
      <c r="AB10" s="132"/>
      <c r="AC10" s="133"/>
    </row>
    <row r="11" spans="2:29" s="127" customFormat="1" ht="15" customHeight="1">
      <c r="B11" s="134">
        <v>1</v>
      </c>
      <c r="C11" s="128" t="s">
        <v>198</v>
      </c>
      <c r="D11" s="128"/>
      <c r="E11" s="128"/>
      <c r="F11" s="128"/>
      <c r="G11" s="135"/>
      <c r="H11" s="128"/>
      <c r="I11" s="128"/>
      <c r="J11" s="128"/>
      <c r="K11" s="128"/>
      <c r="L11" s="128"/>
      <c r="O11" s="128"/>
      <c r="P11" s="128"/>
      <c r="Q11" s="128"/>
      <c r="R11" s="128"/>
      <c r="S11" s="128"/>
      <c r="V11" s="128"/>
      <c r="W11" s="128"/>
      <c r="X11" s="128"/>
      <c r="Y11" s="128"/>
      <c r="Z11" s="128"/>
      <c r="AA11" s="128"/>
      <c r="AB11" s="128"/>
      <c r="AC11" s="135"/>
    </row>
    <row r="12" spans="2:29" s="127" customFormat="1" ht="15" customHeight="1">
      <c r="B12" s="136"/>
      <c r="C12" s="137"/>
      <c r="D12" s="137"/>
      <c r="E12" s="137"/>
      <c r="F12" s="137"/>
      <c r="G12" s="138"/>
      <c r="H12" s="137"/>
      <c r="I12" s="137"/>
      <c r="J12" s="137"/>
      <c r="K12" s="137"/>
      <c r="L12" s="137"/>
      <c r="M12" s="137"/>
      <c r="N12" s="137"/>
      <c r="O12" s="137"/>
      <c r="P12" s="137"/>
      <c r="Q12" s="137"/>
      <c r="R12" s="137"/>
      <c r="S12" s="137"/>
      <c r="T12" s="137"/>
      <c r="U12" s="137"/>
      <c r="V12" s="137"/>
      <c r="W12" s="137"/>
      <c r="X12" s="137"/>
      <c r="Y12" s="137"/>
      <c r="Z12" s="137"/>
      <c r="AA12" s="137"/>
      <c r="AB12" s="137"/>
      <c r="AC12" s="138"/>
    </row>
    <row r="13" spans="2:29" s="127" customFormat="1" ht="15" customHeight="1">
      <c r="B13" s="131"/>
      <c r="C13" s="132"/>
      <c r="D13" s="132"/>
      <c r="E13" s="132"/>
      <c r="F13" s="132"/>
      <c r="G13" s="133"/>
      <c r="H13" s="132"/>
      <c r="I13" s="132"/>
      <c r="J13" s="132"/>
      <c r="K13" s="132"/>
      <c r="L13" s="132"/>
      <c r="M13" s="132"/>
      <c r="N13" s="132"/>
      <c r="O13" s="132"/>
      <c r="P13" s="132"/>
      <c r="Q13" s="132"/>
      <c r="R13" s="132"/>
      <c r="S13" s="132"/>
      <c r="T13" s="132"/>
      <c r="U13" s="132"/>
      <c r="V13" s="132"/>
      <c r="W13" s="132"/>
      <c r="X13" s="132"/>
      <c r="Y13" s="132"/>
      <c r="Z13" s="132"/>
      <c r="AA13" s="132"/>
      <c r="AB13" s="132"/>
      <c r="AC13" s="133"/>
    </row>
    <row r="14" spans="2:29" s="127" customFormat="1" ht="15" customHeight="1">
      <c r="B14" s="134">
        <v>2</v>
      </c>
      <c r="C14" s="128" t="s">
        <v>199</v>
      </c>
      <c r="D14" s="128"/>
      <c r="E14" s="128"/>
      <c r="F14" s="128"/>
      <c r="G14" s="135"/>
      <c r="H14" s="128"/>
      <c r="I14" s="128" t="s">
        <v>200</v>
      </c>
      <c r="J14" s="128"/>
      <c r="K14" s="128"/>
      <c r="L14" s="128"/>
      <c r="O14" s="128" t="s">
        <v>201</v>
      </c>
      <c r="P14" s="128"/>
      <c r="Q14" s="128"/>
      <c r="R14" s="128"/>
      <c r="S14" s="128"/>
      <c r="T14" s="128" t="s">
        <v>202</v>
      </c>
      <c r="W14" s="128"/>
      <c r="X14" s="128"/>
      <c r="Y14" s="128"/>
      <c r="Z14" s="128"/>
      <c r="AA14" s="128"/>
      <c r="AB14" s="128"/>
      <c r="AC14" s="135"/>
    </row>
    <row r="15" spans="2:29" s="127" customFormat="1" ht="15" customHeight="1">
      <c r="B15" s="136"/>
      <c r="C15" s="137"/>
      <c r="D15" s="137"/>
      <c r="E15" s="137"/>
      <c r="F15" s="137"/>
      <c r="G15" s="138"/>
      <c r="H15" s="137"/>
      <c r="I15" s="137"/>
      <c r="J15" s="137"/>
      <c r="K15" s="137"/>
      <c r="L15" s="137"/>
      <c r="M15" s="137"/>
      <c r="N15" s="137"/>
      <c r="O15" s="137"/>
      <c r="P15" s="137"/>
      <c r="Q15" s="137"/>
      <c r="R15" s="137"/>
      <c r="S15" s="137"/>
      <c r="T15" s="137"/>
      <c r="U15" s="137"/>
      <c r="V15" s="137"/>
      <c r="W15" s="137"/>
      <c r="X15" s="137"/>
      <c r="Y15" s="137"/>
      <c r="Z15" s="137"/>
      <c r="AA15" s="137"/>
      <c r="AB15" s="137"/>
      <c r="AC15" s="138"/>
    </row>
    <row r="16" spans="2:29" s="127" customFormat="1" ht="15" customHeight="1">
      <c r="B16" s="131"/>
      <c r="C16" s="132"/>
      <c r="D16" s="132"/>
      <c r="E16" s="132"/>
      <c r="F16" s="132"/>
      <c r="G16" s="133"/>
      <c r="H16" s="132"/>
      <c r="I16" s="132"/>
      <c r="J16" s="132"/>
      <c r="K16" s="132"/>
      <c r="L16" s="132"/>
      <c r="M16" s="132"/>
      <c r="N16" s="132"/>
      <c r="O16" s="132"/>
      <c r="P16" s="132"/>
      <c r="Q16" s="132"/>
      <c r="R16" s="132"/>
      <c r="S16" s="132"/>
      <c r="T16" s="132"/>
      <c r="U16" s="132"/>
      <c r="V16" s="132"/>
      <c r="W16" s="132"/>
      <c r="X16" s="132"/>
      <c r="Y16" s="132"/>
      <c r="Z16" s="132"/>
      <c r="AA16" s="132"/>
      <c r="AB16" s="132"/>
      <c r="AC16" s="133"/>
    </row>
    <row r="17" spans="2:29" s="127" customFormat="1" ht="15" customHeight="1">
      <c r="B17" s="134">
        <v>3</v>
      </c>
      <c r="C17" s="128" t="s">
        <v>203</v>
      </c>
      <c r="D17" s="128"/>
      <c r="E17" s="128"/>
      <c r="F17" s="128"/>
      <c r="G17" s="135"/>
      <c r="H17" s="128"/>
      <c r="I17" s="128" t="s">
        <v>204</v>
      </c>
      <c r="J17" s="128"/>
      <c r="K17" s="128"/>
      <c r="L17" s="128"/>
      <c r="O17" s="128"/>
      <c r="P17" s="128"/>
      <c r="Q17" s="128"/>
      <c r="R17" s="128"/>
      <c r="S17" s="128"/>
      <c r="T17" s="128"/>
      <c r="W17" s="128"/>
      <c r="X17" s="128"/>
      <c r="Y17" s="128"/>
      <c r="Z17" s="128"/>
      <c r="AA17" s="128"/>
      <c r="AB17" s="128"/>
      <c r="AC17" s="135"/>
    </row>
    <row r="18" spans="2:29" s="127" customFormat="1" ht="15" customHeight="1">
      <c r="B18" s="136"/>
      <c r="C18" s="137"/>
      <c r="D18" s="137"/>
      <c r="E18" s="137"/>
      <c r="F18" s="137"/>
      <c r="G18" s="138"/>
      <c r="H18" s="137"/>
      <c r="I18" s="137"/>
      <c r="J18" s="137"/>
      <c r="K18" s="137"/>
      <c r="L18" s="137"/>
      <c r="M18" s="137"/>
      <c r="N18" s="137"/>
      <c r="O18" s="137"/>
      <c r="P18" s="137"/>
      <c r="Q18" s="137"/>
      <c r="R18" s="137"/>
      <c r="S18" s="137"/>
      <c r="T18" s="137"/>
      <c r="U18" s="137"/>
      <c r="V18" s="137"/>
      <c r="W18" s="137"/>
      <c r="X18" s="137"/>
      <c r="Y18" s="137"/>
      <c r="Z18" s="137"/>
      <c r="AA18" s="137"/>
      <c r="AB18" s="137"/>
      <c r="AC18" s="138"/>
    </row>
    <row r="19" spans="2:29" s="127" customFormat="1" ht="15" customHeight="1">
      <c r="B19" s="131"/>
      <c r="C19" s="132"/>
      <c r="D19" s="132"/>
      <c r="E19" s="132"/>
      <c r="F19" s="132"/>
      <c r="G19" s="133"/>
      <c r="H19" s="132"/>
      <c r="I19" s="132"/>
      <c r="J19" s="132"/>
      <c r="K19" s="132"/>
      <c r="L19" s="132"/>
      <c r="M19" s="132"/>
      <c r="N19" s="132"/>
      <c r="O19" s="132"/>
      <c r="P19" s="132"/>
      <c r="Q19" s="132"/>
      <c r="R19" s="132"/>
      <c r="S19" s="132"/>
      <c r="T19" s="132"/>
      <c r="U19" s="132"/>
      <c r="V19" s="132"/>
      <c r="W19" s="132"/>
      <c r="X19" s="132"/>
      <c r="Y19" s="132"/>
      <c r="Z19" s="133"/>
      <c r="AA19" s="132"/>
      <c r="AB19" s="132"/>
      <c r="AC19" s="133"/>
    </row>
    <row r="20" spans="2:29" s="127" customFormat="1" ht="15" customHeight="1">
      <c r="B20" s="134">
        <v>4</v>
      </c>
      <c r="C20" s="128" t="s">
        <v>205</v>
      </c>
      <c r="D20" s="128"/>
      <c r="E20" s="128"/>
      <c r="F20" s="128"/>
      <c r="G20" s="135"/>
      <c r="H20" s="128"/>
      <c r="I20" s="128" t="s">
        <v>206</v>
      </c>
      <c r="J20" s="128"/>
      <c r="K20" s="128"/>
      <c r="L20" s="128"/>
      <c r="O20" s="128"/>
      <c r="P20" s="128"/>
      <c r="Q20" s="128"/>
      <c r="R20" s="128"/>
      <c r="S20" s="128"/>
      <c r="T20" s="128"/>
      <c r="W20" s="128"/>
      <c r="X20" s="128"/>
      <c r="Y20" s="128"/>
      <c r="Z20" s="135"/>
      <c r="AA20" s="748" t="s">
        <v>207</v>
      </c>
      <c r="AB20" s="749"/>
      <c r="AC20" s="750"/>
    </row>
    <row r="21" spans="2:29" s="127" customFormat="1" ht="15" customHeight="1">
      <c r="B21" s="134"/>
      <c r="C21" s="128"/>
      <c r="D21" s="128"/>
      <c r="E21" s="128"/>
      <c r="F21" s="128"/>
      <c r="G21" s="135"/>
      <c r="H21" s="128"/>
      <c r="I21" s="128" t="s">
        <v>208</v>
      </c>
      <c r="J21" s="128"/>
      <c r="K21" s="128"/>
      <c r="L21" s="128"/>
      <c r="O21" s="128"/>
      <c r="P21" s="128"/>
      <c r="Q21" s="128"/>
      <c r="R21" s="128"/>
      <c r="S21" s="128"/>
      <c r="T21" s="128"/>
      <c r="W21" s="128"/>
      <c r="X21" s="128"/>
      <c r="Y21" s="128"/>
      <c r="Z21" s="135"/>
      <c r="AA21" s="128"/>
      <c r="AB21" s="128"/>
      <c r="AC21" s="135"/>
    </row>
    <row r="22" spans="2:29" s="127" customFormat="1" ht="9" customHeight="1">
      <c r="B22" s="134"/>
      <c r="C22" s="128"/>
      <c r="D22" s="128"/>
      <c r="E22" s="128"/>
      <c r="F22" s="128"/>
      <c r="G22" s="135"/>
      <c r="H22" s="128"/>
      <c r="I22" s="128"/>
      <c r="J22" s="128"/>
      <c r="K22" s="128"/>
      <c r="L22" s="128"/>
      <c r="O22" s="128"/>
      <c r="P22" s="128"/>
      <c r="Q22" s="128"/>
      <c r="R22" s="128"/>
      <c r="S22" s="128"/>
      <c r="T22" s="128"/>
      <c r="W22" s="128"/>
      <c r="X22" s="128"/>
      <c r="Y22" s="128"/>
      <c r="Z22" s="135"/>
      <c r="AA22" s="128"/>
      <c r="AB22" s="128"/>
      <c r="AC22" s="135"/>
    </row>
    <row r="23" spans="2:29" s="127" customFormat="1" ht="21.75" customHeight="1">
      <c r="B23" s="134"/>
      <c r="C23" s="128"/>
      <c r="D23" s="128"/>
      <c r="E23" s="128"/>
      <c r="F23" s="128"/>
      <c r="G23" s="135"/>
      <c r="H23" s="128"/>
      <c r="I23" s="128"/>
      <c r="J23" s="128"/>
      <c r="K23" s="139" t="s">
        <v>192</v>
      </c>
      <c r="L23" s="139"/>
      <c r="M23" s="140"/>
      <c r="N23" s="141"/>
      <c r="O23" s="142"/>
      <c r="P23" s="128" t="s">
        <v>209</v>
      </c>
      <c r="Q23" s="128"/>
      <c r="R23" s="128"/>
      <c r="S23" s="128"/>
      <c r="T23" s="128"/>
      <c r="W23" s="128"/>
      <c r="X23" s="128"/>
      <c r="Y23" s="128"/>
      <c r="Z23" s="135"/>
      <c r="AA23" s="128"/>
      <c r="AB23" s="128"/>
      <c r="AC23" s="135"/>
    </row>
    <row r="24" spans="2:29" s="127" customFormat="1" ht="21.75" customHeight="1">
      <c r="B24" s="134"/>
      <c r="C24" s="128"/>
      <c r="D24" s="128"/>
      <c r="E24" s="128"/>
      <c r="F24" s="128"/>
      <c r="G24" s="135"/>
      <c r="H24" s="128"/>
      <c r="I24" s="128"/>
      <c r="J24" s="128"/>
      <c r="K24" s="140" t="s">
        <v>210</v>
      </c>
      <c r="L24" s="139"/>
      <c r="M24" s="140"/>
      <c r="N24" s="140"/>
      <c r="O24" s="139"/>
      <c r="P24" s="139"/>
      <c r="Q24" s="139"/>
      <c r="R24" s="141"/>
      <c r="S24" s="142"/>
      <c r="T24" s="128" t="s">
        <v>209</v>
      </c>
      <c r="W24" s="128"/>
      <c r="X24" s="128"/>
      <c r="Y24" s="128"/>
      <c r="Z24" s="135"/>
      <c r="AA24" s="128"/>
      <c r="AB24" s="128"/>
      <c r="AC24" s="135"/>
    </row>
    <row r="25" spans="2:29" s="127" customFormat="1" ht="2.25" customHeight="1">
      <c r="B25" s="134"/>
      <c r="C25" s="128"/>
      <c r="D25" s="128"/>
      <c r="E25" s="128"/>
      <c r="F25" s="128"/>
      <c r="G25" s="135"/>
      <c r="H25" s="128"/>
      <c r="I25" s="128"/>
      <c r="J25" s="128"/>
      <c r="K25" s="140"/>
      <c r="L25" s="139"/>
      <c r="M25" s="140"/>
      <c r="N25" s="140"/>
      <c r="O25" s="139"/>
      <c r="P25" s="139"/>
      <c r="Q25" s="128"/>
      <c r="R25" s="128"/>
      <c r="S25" s="128"/>
      <c r="T25" s="128"/>
      <c r="W25" s="128"/>
      <c r="X25" s="128"/>
      <c r="Y25" s="128"/>
      <c r="Z25" s="135"/>
      <c r="AA25" s="128"/>
      <c r="AB25" s="128"/>
      <c r="AC25" s="135"/>
    </row>
    <row r="26" spans="2:29" s="127" customFormat="1" ht="21.75" customHeight="1">
      <c r="B26" s="134"/>
      <c r="C26" s="128"/>
      <c r="D26" s="128"/>
      <c r="E26" s="128"/>
      <c r="F26" s="128"/>
      <c r="G26" s="135"/>
      <c r="H26" s="128"/>
      <c r="I26" s="128"/>
      <c r="J26" s="128"/>
      <c r="K26" s="139" t="s">
        <v>211</v>
      </c>
      <c r="L26" s="139"/>
      <c r="M26" s="140"/>
      <c r="N26" s="140"/>
      <c r="O26" s="139"/>
      <c r="P26" s="139"/>
      <c r="Q26" s="141"/>
      <c r="R26" s="142"/>
      <c r="S26" s="128" t="s">
        <v>212</v>
      </c>
      <c r="T26" s="128"/>
      <c r="W26" s="128"/>
      <c r="X26" s="128"/>
      <c r="Y26" s="128"/>
      <c r="Z26" s="135"/>
      <c r="AA26" s="128"/>
      <c r="AB26" s="128"/>
      <c r="AC26" s="135"/>
    </row>
    <row r="27" spans="2:29" s="127" customFormat="1" ht="11.25" customHeight="1">
      <c r="B27" s="134"/>
      <c r="C27" s="128"/>
      <c r="D27" s="128"/>
      <c r="E27" s="128"/>
      <c r="F27" s="128"/>
      <c r="G27" s="135"/>
      <c r="H27" s="128"/>
      <c r="I27" s="128"/>
      <c r="J27" s="128"/>
      <c r="K27" s="139"/>
      <c r="L27" s="139"/>
      <c r="M27" s="140"/>
      <c r="N27" s="140"/>
      <c r="O27" s="139"/>
      <c r="P27" s="139"/>
      <c r="Q27" s="128"/>
      <c r="R27" s="128"/>
      <c r="S27" s="128"/>
      <c r="T27" s="128"/>
      <c r="W27" s="128"/>
      <c r="X27" s="128"/>
      <c r="Y27" s="128"/>
      <c r="Z27" s="135"/>
      <c r="AA27" s="128"/>
      <c r="AB27" s="128"/>
      <c r="AC27" s="135"/>
    </row>
    <row r="28" spans="2:29" s="127" customFormat="1" ht="15" customHeight="1">
      <c r="B28" s="134"/>
      <c r="C28" s="128"/>
      <c r="D28" s="128"/>
      <c r="E28" s="128"/>
      <c r="F28" s="128"/>
      <c r="G28" s="135"/>
      <c r="H28" s="128"/>
      <c r="I28" s="128" t="s">
        <v>225</v>
      </c>
      <c r="J28" s="128"/>
      <c r="K28" s="128"/>
      <c r="L28" s="128"/>
      <c r="O28" s="128"/>
      <c r="P28" s="128"/>
      <c r="Q28" s="128"/>
      <c r="R28" s="128"/>
      <c r="S28" s="128"/>
      <c r="T28" s="128"/>
      <c r="W28" s="128"/>
      <c r="X28" s="128"/>
      <c r="Y28" s="128"/>
      <c r="Z28" s="135"/>
      <c r="AA28" s="748" t="s">
        <v>207</v>
      </c>
      <c r="AB28" s="749"/>
      <c r="AC28" s="750"/>
    </row>
    <row r="29" spans="2:29" s="127" customFormat="1" ht="15" customHeight="1">
      <c r="B29" s="134"/>
      <c r="C29" s="128"/>
      <c r="D29" s="128"/>
      <c r="E29" s="128"/>
      <c r="F29" s="128"/>
      <c r="G29" s="135"/>
      <c r="H29" s="128"/>
      <c r="I29" s="128" t="s">
        <v>226</v>
      </c>
      <c r="J29" s="128"/>
      <c r="K29" s="128"/>
      <c r="L29" s="128"/>
      <c r="O29" s="128"/>
      <c r="P29" s="128"/>
      <c r="Q29" s="128"/>
      <c r="R29" s="128"/>
      <c r="S29" s="128"/>
      <c r="T29" s="128"/>
      <c r="W29" s="128"/>
      <c r="X29" s="128"/>
      <c r="Y29" s="128"/>
      <c r="Z29" s="135"/>
      <c r="AA29" s="166"/>
      <c r="AB29" s="166"/>
      <c r="AC29" s="167"/>
    </row>
    <row r="30" spans="2:29" s="127" customFormat="1" ht="15" customHeight="1">
      <c r="B30" s="134"/>
      <c r="C30" s="128"/>
      <c r="D30" s="128"/>
      <c r="E30" s="128"/>
      <c r="F30" s="128"/>
      <c r="G30" s="135"/>
      <c r="H30" s="128"/>
      <c r="I30" s="127" t="s">
        <v>214</v>
      </c>
      <c r="J30" s="128"/>
      <c r="K30" s="128"/>
      <c r="L30" s="128"/>
      <c r="O30" s="128"/>
      <c r="P30" s="128"/>
      <c r="Q30" s="128"/>
      <c r="R30" s="128"/>
      <c r="S30" s="128"/>
      <c r="T30" s="128"/>
      <c r="W30" s="128"/>
      <c r="X30" s="128"/>
      <c r="Y30" s="128"/>
      <c r="Z30" s="135"/>
      <c r="AA30" s="128"/>
      <c r="AB30" s="128"/>
      <c r="AC30" s="135"/>
    </row>
    <row r="31" spans="2:29" s="127" customFormat="1" ht="15" customHeight="1">
      <c r="B31" s="136"/>
      <c r="C31" s="137"/>
      <c r="D31" s="137"/>
      <c r="E31" s="137"/>
      <c r="F31" s="137"/>
      <c r="G31" s="138"/>
      <c r="H31" s="137"/>
      <c r="I31" s="137"/>
      <c r="J31" s="137"/>
      <c r="K31" s="137"/>
      <c r="L31" s="137"/>
      <c r="M31" s="137"/>
      <c r="N31" s="137"/>
      <c r="O31" s="137"/>
      <c r="P31" s="137"/>
      <c r="Q31" s="137"/>
      <c r="R31" s="137"/>
      <c r="S31" s="137"/>
      <c r="T31" s="137"/>
      <c r="U31" s="137"/>
      <c r="V31" s="137"/>
      <c r="W31" s="137"/>
      <c r="X31" s="137"/>
      <c r="Y31" s="137"/>
      <c r="Z31" s="138"/>
      <c r="AA31" s="137"/>
      <c r="AB31" s="137"/>
      <c r="AC31" s="138"/>
    </row>
    <row r="32" spans="2:29" s="127" customFormat="1" ht="7.5" customHeight="1">
      <c r="B32" s="143"/>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row>
    <row r="33" spans="1:53" s="127" customFormat="1" ht="18" customHeight="1">
      <c r="B33" s="131">
        <v>5</v>
      </c>
      <c r="C33" s="144"/>
      <c r="D33" s="145"/>
      <c r="E33" s="145"/>
      <c r="F33" s="145"/>
      <c r="G33" s="146"/>
      <c r="H33" s="147"/>
      <c r="I33" s="147"/>
      <c r="J33" s="147"/>
      <c r="K33" s="147"/>
      <c r="L33" s="147"/>
      <c r="M33" s="147"/>
      <c r="N33" s="147"/>
      <c r="O33" s="147"/>
      <c r="P33" s="147"/>
      <c r="Q33" s="147"/>
      <c r="R33" s="147"/>
      <c r="S33" s="147"/>
      <c r="T33" s="147"/>
      <c r="U33" s="147"/>
      <c r="V33" s="147"/>
      <c r="W33" s="147"/>
      <c r="X33" s="147"/>
      <c r="Y33" s="147"/>
      <c r="Z33" s="148"/>
      <c r="AA33" s="132"/>
      <c r="AB33" s="132"/>
      <c r="AC33" s="133"/>
    </row>
    <row r="34" spans="1:53" s="127" customFormat="1" ht="18" customHeight="1">
      <c r="B34" s="149"/>
      <c r="C34" s="150" t="s">
        <v>215</v>
      </c>
      <c r="D34" s="150"/>
      <c r="E34" s="150"/>
      <c r="F34" s="150"/>
      <c r="G34" s="151"/>
      <c r="H34" s="150"/>
      <c r="I34" s="152"/>
      <c r="J34" s="141"/>
      <c r="K34" s="153"/>
      <c r="L34" s="153"/>
      <c r="M34" s="142"/>
      <c r="N34" s="154" t="s">
        <v>216</v>
      </c>
      <c r="O34" s="154" t="s">
        <v>216</v>
      </c>
      <c r="P34" s="154" t="s">
        <v>216</v>
      </c>
      <c r="Q34" s="154" t="s">
        <v>216</v>
      </c>
      <c r="R34" s="154" t="s">
        <v>216</v>
      </c>
      <c r="S34" s="154" t="s">
        <v>216</v>
      </c>
      <c r="T34" s="154" t="s">
        <v>216</v>
      </c>
      <c r="U34" s="154" t="s">
        <v>216</v>
      </c>
      <c r="V34" s="154" t="s">
        <v>216</v>
      </c>
      <c r="W34" s="154" t="s">
        <v>216</v>
      </c>
      <c r="X34" s="154" t="s">
        <v>216</v>
      </c>
      <c r="Y34" s="155" t="s">
        <v>217</v>
      </c>
      <c r="Z34" s="156"/>
      <c r="AA34" s="149"/>
      <c r="AB34" s="128"/>
      <c r="AC34" s="135"/>
      <c r="AE34" s="758"/>
      <c r="AF34" s="751"/>
      <c r="AG34" s="751"/>
      <c r="AH34" s="751"/>
      <c r="AI34" s="751"/>
      <c r="AJ34" s="751"/>
      <c r="AK34" s="751"/>
      <c r="AL34" s="752"/>
      <c r="AM34" s="752"/>
      <c r="AN34" s="752"/>
      <c r="AO34" s="139"/>
      <c r="AP34" s="139"/>
      <c r="AQ34" s="157"/>
      <c r="AR34" s="157"/>
      <c r="AS34" s="157"/>
      <c r="AT34" s="157"/>
      <c r="AU34" s="157"/>
      <c r="AV34" s="157"/>
      <c r="AW34" s="128"/>
      <c r="AX34" s="128"/>
      <c r="AY34" s="128"/>
      <c r="AZ34" s="128"/>
      <c r="BA34" s="128"/>
    </row>
    <row r="35" spans="1:53" s="127" customFormat="1" ht="18" customHeight="1">
      <c r="B35" s="149"/>
      <c r="C35" s="158"/>
      <c r="D35" s="158"/>
      <c r="E35" s="158"/>
      <c r="F35" s="158"/>
      <c r="G35" s="159"/>
      <c r="H35" s="150"/>
      <c r="I35" s="753" t="s">
        <v>218</v>
      </c>
      <c r="J35" s="755" t="s">
        <v>219</v>
      </c>
      <c r="K35" s="756"/>
      <c r="L35" s="756"/>
      <c r="M35" s="757"/>
      <c r="N35" s="160"/>
      <c r="O35" s="160"/>
      <c r="P35" s="160"/>
      <c r="Q35" s="160"/>
      <c r="R35" s="160"/>
      <c r="S35" s="160"/>
      <c r="T35" s="160"/>
      <c r="U35" s="160"/>
      <c r="V35" s="160"/>
      <c r="W35" s="160"/>
      <c r="X35" s="160"/>
      <c r="Y35" s="161"/>
      <c r="Z35" s="156"/>
      <c r="AA35" s="149"/>
      <c r="AB35" s="128"/>
      <c r="AC35" s="135"/>
      <c r="AE35" s="758"/>
      <c r="AF35" s="751"/>
      <c r="AG35" s="751"/>
      <c r="AH35" s="751"/>
      <c r="AI35" s="751"/>
      <c r="AJ35" s="751"/>
      <c r="AK35" s="751"/>
      <c r="AL35" s="752"/>
      <c r="AM35" s="752"/>
      <c r="AN35" s="752"/>
      <c r="AO35" s="139"/>
      <c r="AP35" s="139"/>
      <c r="AQ35" s="162"/>
      <c r="AR35" s="157"/>
      <c r="AS35" s="157"/>
      <c r="AT35" s="157"/>
      <c r="AU35" s="157"/>
      <c r="AV35" s="157"/>
      <c r="AW35" s="128"/>
      <c r="AX35" s="128"/>
      <c r="AY35" s="128"/>
      <c r="AZ35" s="128"/>
      <c r="BA35" s="128"/>
    </row>
    <row r="36" spans="1:53" s="127" customFormat="1" ht="18" customHeight="1">
      <c r="B36" s="149"/>
      <c r="C36" s="158"/>
      <c r="D36" s="158"/>
      <c r="E36" s="158"/>
      <c r="F36" s="158"/>
      <c r="G36" s="159"/>
      <c r="H36" s="162"/>
      <c r="I36" s="754"/>
      <c r="J36" s="163"/>
      <c r="K36" s="128"/>
      <c r="L36" s="128"/>
      <c r="M36" s="135"/>
      <c r="N36" s="160"/>
      <c r="O36" s="160"/>
      <c r="P36" s="160"/>
      <c r="Q36" s="160"/>
      <c r="R36" s="160"/>
      <c r="S36" s="160"/>
      <c r="T36" s="160"/>
      <c r="U36" s="160"/>
      <c r="V36" s="160"/>
      <c r="W36" s="160"/>
      <c r="X36" s="160"/>
      <c r="Y36" s="160"/>
      <c r="Z36" s="156"/>
      <c r="AA36" s="748"/>
      <c r="AB36" s="749"/>
      <c r="AC36" s="750"/>
      <c r="AE36" s="758"/>
      <c r="AF36" s="751"/>
      <c r="AG36" s="751"/>
      <c r="AH36" s="751"/>
      <c r="AI36" s="751"/>
      <c r="AJ36" s="751"/>
      <c r="AK36" s="751"/>
      <c r="AL36" s="752"/>
      <c r="AM36" s="752"/>
      <c r="AN36" s="752"/>
      <c r="AO36" s="139"/>
      <c r="AP36" s="139"/>
      <c r="AQ36" s="751"/>
      <c r="AR36" s="751"/>
      <c r="AS36" s="751"/>
      <c r="AT36" s="751"/>
      <c r="AU36" s="751"/>
      <c r="AV36" s="751"/>
      <c r="AW36" s="128"/>
      <c r="AX36" s="128"/>
      <c r="AY36" s="128"/>
      <c r="AZ36" s="128"/>
      <c r="BA36" s="128"/>
    </row>
    <row r="37" spans="1:53" s="127" customFormat="1" ht="18" customHeight="1">
      <c r="B37" s="134"/>
      <c r="C37" s="158"/>
      <c r="D37" s="158"/>
      <c r="E37" s="158"/>
      <c r="F37" s="158"/>
      <c r="G37" s="159"/>
      <c r="H37" s="162"/>
      <c r="I37" s="753" t="s">
        <v>220</v>
      </c>
      <c r="J37" s="759" t="s">
        <v>227</v>
      </c>
      <c r="K37" s="760"/>
      <c r="L37" s="760"/>
      <c r="M37" s="761"/>
      <c r="N37" s="164"/>
      <c r="O37" s="164"/>
      <c r="P37" s="164"/>
      <c r="Q37" s="164"/>
      <c r="R37" s="164"/>
      <c r="S37" s="164"/>
      <c r="T37" s="164"/>
      <c r="U37" s="164"/>
      <c r="V37" s="164"/>
      <c r="W37" s="164"/>
      <c r="X37" s="164"/>
      <c r="Y37" s="160"/>
      <c r="Z37" s="156"/>
      <c r="AA37" s="748" t="s">
        <v>207</v>
      </c>
      <c r="AB37" s="749"/>
      <c r="AC37" s="750"/>
      <c r="AE37" s="758"/>
      <c r="AF37" s="751"/>
      <c r="AG37" s="751"/>
      <c r="AH37" s="751"/>
      <c r="AI37" s="751"/>
      <c r="AJ37" s="751"/>
      <c r="AK37" s="751"/>
      <c r="AL37" s="752"/>
      <c r="AM37" s="752"/>
      <c r="AN37" s="752"/>
      <c r="AO37" s="139"/>
      <c r="AP37" s="139"/>
      <c r="AQ37" s="751"/>
      <c r="AR37" s="751"/>
      <c r="AS37" s="751"/>
      <c r="AT37" s="751"/>
      <c r="AU37" s="751"/>
      <c r="AV37" s="751"/>
      <c r="AW37" s="128"/>
      <c r="AX37" s="128"/>
      <c r="AY37" s="128"/>
      <c r="AZ37" s="128"/>
      <c r="BA37" s="128"/>
    </row>
    <row r="38" spans="1:53" s="127" customFormat="1" ht="18" customHeight="1">
      <c r="B38" s="134"/>
      <c r="C38" s="150"/>
      <c r="D38" s="150"/>
      <c r="E38" s="150"/>
      <c r="F38" s="150"/>
      <c r="G38" s="151"/>
      <c r="H38" s="162"/>
      <c r="I38" s="754"/>
      <c r="J38" s="762"/>
      <c r="K38" s="763"/>
      <c r="L38" s="763"/>
      <c r="M38" s="764"/>
      <c r="N38" s="165"/>
      <c r="O38" s="165"/>
      <c r="P38" s="165"/>
      <c r="Q38" s="165"/>
      <c r="R38" s="165"/>
      <c r="S38" s="165"/>
      <c r="T38" s="165"/>
      <c r="U38" s="165"/>
      <c r="V38" s="165"/>
      <c r="W38" s="165"/>
      <c r="X38" s="165"/>
      <c r="Y38" s="160"/>
      <c r="Z38" s="156"/>
      <c r="AA38" s="134"/>
      <c r="AB38" s="166"/>
      <c r="AC38" s="167"/>
      <c r="AE38" s="758"/>
      <c r="AF38" s="751"/>
      <c r="AG38" s="751"/>
      <c r="AH38" s="751"/>
      <c r="AI38" s="751"/>
      <c r="AJ38" s="751"/>
      <c r="AK38" s="751"/>
      <c r="AL38" s="752"/>
      <c r="AM38" s="752"/>
      <c r="AN38" s="752"/>
      <c r="AO38" s="139"/>
      <c r="AP38" s="139"/>
      <c r="AQ38" s="751"/>
      <c r="AR38" s="751"/>
      <c r="AS38" s="751"/>
      <c r="AT38" s="751"/>
      <c r="AU38" s="751"/>
      <c r="AV38" s="751"/>
      <c r="AW38" s="128"/>
      <c r="AX38" s="128"/>
      <c r="AY38" s="128"/>
      <c r="AZ38" s="128"/>
      <c r="BA38" s="128"/>
    </row>
    <row r="39" spans="1:53" s="127" customFormat="1" ht="18" customHeight="1">
      <c r="B39" s="134"/>
      <c r="C39" s="150"/>
      <c r="D39" s="150"/>
      <c r="E39" s="150"/>
      <c r="F39" s="150"/>
      <c r="G39" s="151"/>
      <c r="H39" s="162"/>
      <c r="I39" s="753" t="s">
        <v>222</v>
      </c>
      <c r="J39" s="765" t="s">
        <v>223</v>
      </c>
      <c r="K39" s="766"/>
      <c r="L39" s="766"/>
      <c r="M39" s="767"/>
      <c r="N39" s="160"/>
      <c r="O39" s="160"/>
      <c r="P39" s="160"/>
      <c r="Q39" s="160"/>
      <c r="R39" s="160"/>
      <c r="S39" s="160"/>
      <c r="T39" s="160"/>
      <c r="U39" s="160"/>
      <c r="V39" s="160"/>
      <c r="W39" s="160"/>
      <c r="X39" s="160"/>
      <c r="Y39" s="160"/>
      <c r="Z39" s="156"/>
      <c r="AA39" s="134"/>
      <c r="AB39" s="166"/>
      <c r="AC39" s="167"/>
      <c r="AE39" s="758"/>
      <c r="AF39" s="751"/>
      <c r="AG39" s="751"/>
      <c r="AH39" s="751"/>
      <c r="AI39" s="751"/>
      <c r="AJ39" s="751"/>
      <c r="AK39" s="751"/>
      <c r="AL39" s="752"/>
      <c r="AM39" s="752"/>
      <c r="AN39" s="752"/>
      <c r="AO39" s="139"/>
      <c r="AP39" s="139"/>
      <c r="AQ39" s="751"/>
      <c r="AR39" s="751"/>
      <c r="AS39" s="751"/>
      <c r="AT39" s="751"/>
      <c r="AU39" s="751"/>
      <c r="AV39" s="751"/>
      <c r="AW39" s="128"/>
      <c r="AX39" s="128"/>
      <c r="AY39" s="128"/>
      <c r="AZ39" s="128"/>
      <c r="BA39" s="128"/>
    </row>
    <row r="40" spans="1:53" s="127" customFormat="1" ht="18" customHeight="1">
      <c r="B40" s="134"/>
      <c r="C40" s="150"/>
      <c r="D40" s="150"/>
      <c r="E40" s="150"/>
      <c r="F40" s="150"/>
      <c r="G40" s="151"/>
      <c r="H40" s="162"/>
      <c r="I40" s="754"/>
      <c r="J40" s="768"/>
      <c r="K40" s="769"/>
      <c r="L40" s="769"/>
      <c r="M40" s="770"/>
      <c r="N40" s="165"/>
      <c r="O40" s="165"/>
      <c r="P40" s="165"/>
      <c r="Q40" s="165"/>
      <c r="R40" s="165"/>
      <c r="S40" s="165"/>
      <c r="T40" s="165"/>
      <c r="U40" s="165"/>
      <c r="V40" s="165"/>
      <c r="W40" s="165"/>
      <c r="X40" s="165"/>
      <c r="Y40" s="165"/>
      <c r="Z40" s="156"/>
      <c r="AA40" s="149"/>
      <c r="AB40" s="128"/>
      <c r="AC40" s="135"/>
      <c r="AE40" s="758"/>
      <c r="AF40" s="751"/>
      <c r="AG40" s="751"/>
      <c r="AH40" s="751"/>
      <c r="AI40" s="751"/>
      <c r="AJ40" s="751"/>
      <c r="AK40" s="751"/>
      <c r="AL40" s="752"/>
      <c r="AM40" s="752"/>
      <c r="AN40" s="752"/>
      <c r="AO40" s="139"/>
      <c r="AP40" s="139"/>
      <c r="AQ40" s="751"/>
      <c r="AR40" s="751"/>
      <c r="AS40" s="751"/>
      <c r="AT40" s="751"/>
      <c r="AU40" s="751"/>
      <c r="AV40" s="751"/>
      <c r="AW40" s="128"/>
      <c r="AX40" s="128"/>
      <c r="AY40" s="128"/>
      <c r="AZ40" s="128"/>
      <c r="BA40" s="128"/>
    </row>
    <row r="41" spans="1:53" s="127" customFormat="1" ht="18" customHeight="1">
      <c r="B41" s="134"/>
      <c r="C41" s="150"/>
      <c r="D41" s="150"/>
      <c r="E41" s="150"/>
      <c r="F41" s="150"/>
      <c r="G41" s="151"/>
      <c r="H41" s="168"/>
      <c r="I41" s="169" t="s">
        <v>228</v>
      </c>
      <c r="J41" s="132"/>
      <c r="K41" s="169"/>
      <c r="L41" s="132"/>
      <c r="M41" s="132"/>
      <c r="N41" s="132"/>
      <c r="O41" s="132"/>
      <c r="P41" s="132"/>
      <c r="Q41" s="128"/>
      <c r="R41" s="128"/>
      <c r="S41" s="128"/>
      <c r="T41" s="157"/>
      <c r="U41" s="170"/>
      <c r="V41" s="171"/>
      <c r="W41" s="171"/>
      <c r="X41" s="171"/>
      <c r="Y41" s="172"/>
      <c r="Z41" s="173"/>
      <c r="AA41" s="128"/>
      <c r="AB41" s="128"/>
      <c r="AC41" s="135"/>
    </row>
    <row r="42" spans="1:53" s="127" customFormat="1" ht="18" customHeight="1">
      <c r="B42" s="136"/>
      <c r="C42" s="174"/>
      <c r="D42" s="174"/>
      <c r="E42" s="174"/>
      <c r="F42" s="174"/>
      <c r="G42" s="175"/>
      <c r="H42" s="176"/>
      <c r="I42" s="137"/>
      <c r="J42" s="137"/>
      <c r="K42" s="177"/>
      <c r="L42" s="137"/>
      <c r="M42" s="137"/>
      <c r="N42" s="137"/>
      <c r="O42" s="137"/>
      <c r="P42" s="137"/>
      <c r="Q42" s="137"/>
      <c r="R42" s="137"/>
      <c r="S42" s="137"/>
      <c r="T42" s="178"/>
      <c r="U42" s="177"/>
      <c r="V42" s="179"/>
      <c r="W42" s="179"/>
      <c r="X42" s="179"/>
      <c r="Y42" s="180"/>
      <c r="Z42" s="181"/>
      <c r="AA42" s="182"/>
      <c r="AB42" s="137"/>
      <c r="AC42" s="138"/>
    </row>
    <row r="43" spans="1:53" s="127" customFormat="1" ht="18" customHeight="1">
      <c r="A43" s="128"/>
      <c r="B43" s="166"/>
      <c r="C43" s="150"/>
      <c r="D43" s="150"/>
      <c r="E43" s="150"/>
      <c r="F43" s="150"/>
      <c r="G43" s="145"/>
      <c r="H43" s="162"/>
      <c r="I43" s="128"/>
      <c r="J43" s="128"/>
      <c r="K43" s="170"/>
      <c r="L43" s="128"/>
      <c r="M43" s="128"/>
      <c r="N43" s="128"/>
      <c r="O43" s="128"/>
      <c r="P43" s="128"/>
      <c r="Q43" s="128"/>
      <c r="R43" s="128"/>
      <c r="S43" s="128"/>
      <c r="T43" s="157"/>
      <c r="U43" s="170"/>
      <c r="V43" s="171"/>
      <c r="W43" s="171"/>
      <c r="X43" s="171"/>
      <c r="Y43" s="172"/>
      <c r="Z43" s="170"/>
      <c r="AA43" s="132"/>
      <c r="AB43" s="128"/>
      <c r="AC43" s="128"/>
      <c r="AD43" s="128"/>
    </row>
    <row r="44" spans="1:53" s="127" customFormat="1" ht="18" customHeight="1">
      <c r="A44" s="128"/>
      <c r="B44" s="166"/>
      <c r="C44" s="183"/>
      <c r="D44" s="150"/>
      <c r="E44" s="150"/>
      <c r="F44" s="150"/>
      <c r="G44" s="150"/>
      <c r="H44" s="162"/>
      <c r="I44" s="162"/>
      <c r="J44" s="162"/>
      <c r="K44" s="162"/>
      <c r="L44" s="162"/>
      <c r="M44" s="162"/>
      <c r="N44" s="162"/>
      <c r="O44" s="162"/>
      <c r="P44" s="162"/>
      <c r="Q44" s="162"/>
      <c r="R44" s="162"/>
      <c r="S44" s="162"/>
      <c r="T44" s="162"/>
      <c r="U44" s="162"/>
      <c r="V44" s="162"/>
      <c r="W44" s="162"/>
      <c r="X44" s="162"/>
      <c r="Y44" s="162"/>
      <c r="Z44" s="162"/>
      <c r="AA44" s="128"/>
      <c r="AB44" s="128"/>
      <c r="AC44" s="128"/>
      <c r="AD44" s="128"/>
    </row>
    <row r="45" spans="1:53" s="127" customFormat="1" ht="18" customHeight="1">
      <c r="A45" s="128"/>
      <c r="B45" s="128"/>
      <c r="C45" s="150"/>
      <c r="D45" s="150"/>
      <c r="E45" s="150"/>
      <c r="F45" s="150"/>
      <c r="G45" s="150"/>
      <c r="H45" s="150"/>
      <c r="I45" s="128"/>
      <c r="J45" s="128"/>
      <c r="K45" s="128"/>
      <c r="L45" s="128"/>
      <c r="M45" s="128"/>
      <c r="N45" s="184"/>
      <c r="O45" s="184"/>
      <c r="P45" s="184"/>
      <c r="Q45" s="184"/>
      <c r="R45" s="184"/>
      <c r="S45" s="184"/>
      <c r="T45" s="184"/>
      <c r="U45" s="184"/>
      <c r="V45" s="184"/>
      <c r="W45" s="184"/>
      <c r="X45" s="184"/>
      <c r="Y45" s="185"/>
      <c r="Z45" s="170"/>
      <c r="AA45" s="128"/>
      <c r="AB45" s="128"/>
      <c r="AC45" s="128"/>
      <c r="AD45" s="128"/>
    </row>
    <row r="46" spans="1:53" ht="18.75" customHeight="1">
      <c r="B46" s="192"/>
      <c r="C46" s="205"/>
      <c r="D46" s="205"/>
      <c r="E46" s="205"/>
      <c r="F46" s="205"/>
      <c r="G46" s="205"/>
      <c r="H46" s="190"/>
      <c r="I46" s="776"/>
      <c r="J46" s="779"/>
      <c r="K46" s="779"/>
      <c r="L46" s="779"/>
      <c r="M46" s="779"/>
      <c r="N46" s="192"/>
      <c r="O46" s="192"/>
      <c r="P46" s="192"/>
      <c r="Q46" s="192"/>
      <c r="R46" s="192"/>
      <c r="S46" s="192"/>
      <c r="T46" s="192"/>
      <c r="U46" s="192"/>
      <c r="V46" s="192"/>
      <c r="W46" s="192"/>
      <c r="X46" s="192"/>
      <c r="Y46" s="192"/>
      <c r="Z46" s="193"/>
      <c r="AA46" s="192"/>
      <c r="AB46" s="192"/>
      <c r="AC46" s="192"/>
      <c r="AD46" s="192"/>
    </row>
    <row r="47" spans="1:53" ht="18.75" customHeight="1">
      <c r="B47" s="192"/>
      <c r="C47" s="205"/>
      <c r="D47" s="205"/>
      <c r="E47" s="205"/>
      <c r="F47" s="205"/>
      <c r="G47" s="205"/>
      <c r="H47" s="190"/>
      <c r="I47" s="776"/>
      <c r="J47" s="778"/>
      <c r="K47" s="778"/>
      <c r="L47" s="778"/>
      <c r="M47" s="778"/>
      <c r="N47" s="192"/>
      <c r="O47" s="192"/>
      <c r="P47" s="192"/>
      <c r="Q47" s="192"/>
      <c r="R47" s="192"/>
      <c r="S47" s="192"/>
      <c r="T47" s="192"/>
      <c r="U47" s="192"/>
      <c r="V47" s="192"/>
      <c r="W47" s="192"/>
      <c r="X47" s="192"/>
      <c r="Y47" s="192"/>
      <c r="Z47" s="193"/>
      <c r="AA47" s="192"/>
      <c r="AB47" s="192"/>
      <c r="AC47" s="192"/>
      <c r="AD47" s="192"/>
    </row>
    <row r="48" spans="1:53" ht="18.75" customHeight="1">
      <c r="B48" s="192"/>
      <c r="C48" s="190"/>
      <c r="D48" s="190"/>
      <c r="E48" s="190"/>
      <c r="F48" s="190"/>
      <c r="G48" s="190"/>
      <c r="H48" s="190"/>
      <c r="I48" s="776"/>
      <c r="J48" s="777"/>
      <c r="K48" s="774"/>
      <c r="L48" s="774"/>
      <c r="M48" s="774"/>
      <c r="N48" s="192"/>
      <c r="O48" s="192"/>
      <c r="P48" s="192"/>
      <c r="Q48" s="192"/>
      <c r="R48" s="192"/>
      <c r="S48" s="192"/>
      <c r="T48" s="192"/>
      <c r="U48" s="192"/>
      <c r="V48" s="192"/>
      <c r="W48" s="192"/>
      <c r="X48" s="192"/>
      <c r="Y48" s="192"/>
      <c r="Z48" s="193"/>
      <c r="AA48" s="775"/>
      <c r="AB48" s="775"/>
      <c r="AC48" s="775"/>
    </row>
    <row r="49" spans="2:41" ht="18.75" customHeight="1">
      <c r="B49" s="189"/>
      <c r="C49" s="190"/>
      <c r="D49" s="190"/>
      <c r="E49" s="190"/>
      <c r="F49" s="190"/>
      <c r="G49" s="190"/>
      <c r="H49" s="191"/>
      <c r="I49" s="776"/>
      <c r="J49" s="774"/>
      <c r="K49" s="774"/>
      <c r="L49" s="774"/>
      <c r="M49" s="774"/>
      <c r="N49" s="192"/>
      <c r="O49" s="192"/>
      <c r="P49" s="192"/>
      <c r="Q49" s="192"/>
      <c r="R49" s="192"/>
      <c r="S49" s="192"/>
      <c r="T49" s="192"/>
      <c r="U49" s="192"/>
      <c r="V49" s="192"/>
      <c r="W49" s="192"/>
      <c r="X49" s="192"/>
      <c r="Y49" s="192"/>
      <c r="Z49" s="206"/>
      <c r="AA49" s="775"/>
      <c r="AB49" s="775"/>
      <c r="AC49" s="775"/>
      <c r="AG49" s="207"/>
      <c r="AH49" s="208"/>
      <c r="AI49" s="208"/>
      <c r="AJ49" s="208"/>
      <c r="AK49" s="208"/>
      <c r="AL49" s="209"/>
      <c r="AM49" s="208"/>
      <c r="AN49" s="208"/>
      <c r="AO49" s="208"/>
    </row>
    <row r="50" spans="2:41" ht="18.75" customHeight="1">
      <c r="B50" s="189"/>
      <c r="C50" s="190"/>
      <c r="D50" s="190"/>
      <c r="E50" s="190"/>
      <c r="F50" s="190"/>
      <c r="G50" s="190"/>
      <c r="H50" s="191"/>
      <c r="I50" s="776"/>
      <c r="J50" s="777"/>
      <c r="K50" s="778"/>
      <c r="L50" s="778"/>
      <c r="M50" s="778"/>
      <c r="N50" s="192"/>
      <c r="O50" s="192"/>
      <c r="P50" s="192"/>
      <c r="Q50" s="192"/>
      <c r="R50" s="192"/>
      <c r="S50" s="192"/>
      <c r="T50" s="192"/>
      <c r="U50" s="192"/>
      <c r="V50" s="192"/>
      <c r="W50" s="192"/>
      <c r="X50" s="192"/>
      <c r="Y50" s="192"/>
      <c r="Z50" s="206"/>
      <c r="AA50" s="192"/>
      <c r="AB50" s="192"/>
      <c r="AC50" s="192"/>
      <c r="AG50" s="208"/>
      <c r="AH50" s="208"/>
      <c r="AI50" s="208"/>
      <c r="AJ50" s="208"/>
      <c r="AK50" s="208"/>
      <c r="AL50" s="208"/>
      <c r="AM50" s="208"/>
      <c r="AN50" s="208"/>
      <c r="AO50" s="208"/>
    </row>
    <row r="51" spans="2:41" ht="18.75" customHeight="1">
      <c r="B51" s="189"/>
      <c r="C51" s="190"/>
      <c r="D51" s="190"/>
      <c r="E51" s="190"/>
      <c r="F51" s="190"/>
      <c r="G51" s="190"/>
      <c r="H51" s="191"/>
      <c r="I51" s="776"/>
      <c r="J51" s="778"/>
      <c r="K51" s="778"/>
      <c r="L51" s="778"/>
      <c r="M51" s="778"/>
      <c r="N51" s="192"/>
      <c r="O51" s="192"/>
      <c r="P51" s="192"/>
      <c r="Q51" s="192"/>
      <c r="R51" s="192"/>
      <c r="S51" s="192"/>
      <c r="T51" s="192"/>
      <c r="U51" s="192"/>
      <c r="V51" s="192"/>
      <c r="W51" s="192"/>
      <c r="X51" s="192"/>
      <c r="Y51" s="192"/>
      <c r="Z51" s="209"/>
      <c r="AA51" s="192"/>
      <c r="AB51" s="192"/>
      <c r="AC51" s="192"/>
      <c r="AG51" s="208"/>
      <c r="AH51" s="208"/>
      <c r="AI51" s="208"/>
      <c r="AJ51" s="208"/>
      <c r="AK51" s="208"/>
      <c r="AL51" s="208"/>
      <c r="AM51" s="208"/>
      <c r="AN51" s="208"/>
      <c r="AO51" s="208"/>
    </row>
    <row r="52" spans="2:41" ht="18" customHeight="1">
      <c r="B52" s="189"/>
      <c r="C52" s="190"/>
      <c r="D52" s="190"/>
      <c r="E52" s="190"/>
      <c r="F52" s="190"/>
      <c r="G52" s="190"/>
      <c r="H52" s="191"/>
      <c r="I52" s="192"/>
      <c r="J52" s="192"/>
      <c r="K52" s="193"/>
      <c r="L52" s="192"/>
      <c r="M52" s="192"/>
      <c r="N52" s="192"/>
      <c r="O52" s="192"/>
      <c r="P52" s="192"/>
      <c r="Q52" s="192"/>
      <c r="R52" s="192"/>
      <c r="S52" s="192"/>
      <c r="T52" s="194"/>
      <c r="U52" s="193"/>
      <c r="V52" s="195"/>
      <c r="W52" s="195"/>
      <c r="X52" s="195"/>
      <c r="Y52" s="193"/>
      <c r="Z52" s="193"/>
      <c r="AA52" s="192"/>
      <c r="AB52" s="192"/>
      <c r="AC52" s="192"/>
    </row>
    <row r="53" spans="2:41" ht="8.25" customHeight="1">
      <c r="I53" s="192"/>
    </row>
    <row r="54" spans="2:41" ht="18.75" customHeight="1">
      <c r="B54" s="196"/>
      <c r="I54" s="192"/>
    </row>
    <row r="55" spans="2:41" ht="18.75" customHeight="1">
      <c r="B55" s="198"/>
      <c r="D55" s="199"/>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row>
    <row r="56" spans="2:41" ht="18.75" customHeight="1">
      <c r="B56" s="198"/>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row>
    <row r="57" spans="2:41" ht="18.75" customHeight="1">
      <c r="B57" s="202"/>
      <c r="D57" s="203"/>
      <c r="E57" s="203"/>
      <c r="F57" s="204"/>
      <c r="G57" s="204"/>
      <c r="H57" s="204"/>
      <c r="I57" s="204"/>
      <c r="J57" s="204"/>
      <c r="K57" s="204"/>
      <c r="L57" s="204"/>
      <c r="M57" s="204"/>
      <c r="N57" s="204"/>
      <c r="O57" s="204"/>
      <c r="P57" s="202"/>
    </row>
    <row r="58" spans="2:41" ht="18.75" customHeight="1">
      <c r="B58" s="202"/>
      <c r="D58" s="203"/>
      <c r="E58" s="203"/>
      <c r="F58" s="204"/>
      <c r="G58" s="204"/>
      <c r="H58" s="204"/>
      <c r="I58" s="204"/>
      <c r="J58" s="204"/>
      <c r="K58" s="204"/>
      <c r="L58" s="204"/>
      <c r="M58" s="204"/>
      <c r="N58" s="204"/>
      <c r="O58" s="204"/>
      <c r="P58" s="202"/>
    </row>
    <row r="59" spans="2:41" ht="18.75" customHeight="1">
      <c r="B59" s="196"/>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row>
    <row r="60" spans="2:41" ht="18.75" customHeight="1"/>
    <row r="61" spans="2:41" ht="18.75" customHeight="1">
      <c r="B61" s="198"/>
      <c r="C61" s="198"/>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row>
    <row r="62" spans="2:41" ht="18.75" customHeight="1">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row>
  </sheetData>
  <mergeCells count="28">
    <mergeCell ref="I50:I51"/>
    <mergeCell ref="J50:M51"/>
    <mergeCell ref="I46:I47"/>
    <mergeCell ref="J46:M47"/>
    <mergeCell ref="I48:I49"/>
    <mergeCell ref="J48:M49"/>
    <mergeCell ref="AA48:AC48"/>
    <mergeCell ref="AA49:AC49"/>
    <mergeCell ref="AQ36:AV40"/>
    <mergeCell ref="I37:I38"/>
    <mergeCell ref="J37:M38"/>
    <mergeCell ref="AA37:AC37"/>
    <mergeCell ref="I39:I40"/>
    <mergeCell ref="J39:M40"/>
    <mergeCell ref="AF34:AK35"/>
    <mergeCell ref="AL34:AN35"/>
    <mergeCell ref="I35:I36"/>
    <mergeCell ref="J35:M35"/>
    <mergeCell ref="AA36:AC36"/>
    <mergeCell ref="AE36:AE40"/>
    <mergeCell ref="AF36:AK40"/>
    <mergeCell ref="AL36:AN40"/>
    <mergeCell ref="AE34:AE35"/>
    <mergeCell ref="Y1:AC1"/>
    <mergeCell ref="Y2:AC2"/>
    <mergeCell ref="W5:AC5"/>
    <mergeCell ref="AA20:AC20"/>
    <mergeCell ref="AA28:AC28"/>
  </mergeCells>
  <phoneticPr fontId="3"/>
  <pageMargins left="0.74803149606299213" right="0.74803149606299213" top="0.78740157480314965" bottom="0.19685039370078741" header="0.51181102362204722" footer="0.51181102362204722"/>
  <pageSetup paperSize="9" scale="6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8"/>
  <sheetViews>
    <sheetView showGridLines="0" view="pageBreakPreview" zoomScaleNormal="100" zoomScaleSheetLayoutView="100" workbookViewId="0">
      <selection activeCell="K16" sqref="K16"/>
    </sheetView>
  </sheetViews>
  <sheetFormatPr defaultColWidth="8.09765625" defaultRowHeight="13.2"/>
  <cols>
    <col min="1" max="7" width="2.3984375" style="265" customWidth="1"/>
    <col min="8" max="8" width="2.5" style="265" customWidth="1"/>
    <col min="9" max="17" width="2.3984375" style="265" customWidth="1"/>
    <col min="18" max="19" width="1.19921875" style="265" customWidth="1"/>
    <col min="20" max="23" width="2.3984375" style="265" customWidth="1"/>
    <col min="24" max="25" width="1.19921875" style="265" customWidth="1"/>
    <col min="26" max="40" width="2.3984375" style="265" customWidth="1"/>
    <col min="41" max="256" width="8.09765625" style="265"/>
    <col min="257" max="263" width="2.3984375" style="265" customWidth="1"/>
    <col min="264" max="264" width="2.5" style="265" customWidth="1"/>
    <col min="265" max="273" width="2.3984375" style="265" customWidth="1"/>
    <col min="274" max="275" width="1.19921875" style="265" customWidth="1"/>
    <col min="276" max="279" width="2.3984375" style="265" customWidth="1"/>
    <col min="280" max="281" width="1.19921875" style="265" customWidth="1"/>
    <col min="282" max="296" width="2.3984375" style="265" customWidth="1"/>
    <col min="297" max="512" width="8.09765625" style="265"/>
    <col min="513" max="519" width="2.3984375" style="265" customWidth="1"/>
    <col min="520" max="520" width="2.5" style="265" customWidth="1"/>
    <col min="521" max="529" width="2.3984375" style="265" customWidth="1"/>
    <col min="530" max="531" width="1.19921875" style="265" customWidth="1"/>
    <col min="532" max="535" width="2.3984375" style="265" customWidth="1"/>
    <col min="536" max="537" width="1.19921875" style="265" customWidth="1"/>
    <col min="538" max="552" width="2.3984375" style="265" customWidth="1"/>
    <col min="553" max="768" width="8.09765625" style="265"/>
    <col min="769" max="775" width="2.3984375" style="265" customWidth="1"/>
    <col min="776" max="776" width="2.5" style="265" customWidth="1"/>
    <col min="777" max="785" width="2.3984375" style="265" customWidth="1"/>
    <col min="786" max="787" width="1.19921875" style="265" customWidth="1"/>
    <col min="788" max="791" width="2.3984375" style="265" customWidth="1"/>
    <col min="792" max="793" width="1.19921875" style="265" customWidth="1"/>
    <col min="794" max="808" width="2.3984375" style="265" customWidth="1"/>
    <col min="809" max="1024" width="8.09765625" style="265"/>
    <col min="1025" max="1031" width="2.3984375" style="265" customWidth="1"/>
    <col min="1032" max="1032" width="2.5" style="265" customWidth="1"/>
    <col min="1033" max="1041" width="2.3984375" style="265" customWidth="1"/>
    <col min="1042" max="1043" width="1.19921875" style="265" customWidth="1"/>
    <col min="1044" max="1047" width="2.3984375" style="265" customWidth="1"/>
    <col min="1048" max="1049" width="1.19921875" style="265" customWidth="1"/>
    <col min="1050" max="1064" width="2.3984375" style="265" customWidth="1"/>
    <col min="1065" max="1280" width="8.09765625" style="265"/>
    <col min="1281" max="1287" width="2.3984375" style="265" customWidth="1"/>
    <col min="1288" max="1288" width="2.5" style="265" customWidth="1"/>
    <col min="1289" max="1297" width="2.3984375" style="265" customWidth="1"/>
    <col min="1298" max="1299" width="1.19921875" style="265" customWidth="1"/>
    <col min="1300" max="1303" width="2.3984375" style="265" customWidth="1"/>
    <col min="1304" max="1305" width="1.19921875" style="265" customWidth="1"/>
    <col min="1306" max="1320" width="2.3984375" style="265" customWidth="1"/>
    <col min="1321" max="1536" width="8.09765625" style="265"/>
    <col min="1537" max="1543" width="2.3984375" style="265" customWidth="1"/>
    <col min="1544" max="1544" width="2.5" style="265" customWidth="1"/>
    <col min="1545" max="1553" width="2.3984375" style="265" customWidth="1"/>
    <col min="1554" max="1555" width="1.19921875" style="265" customWidth="1"/>
    <col min="1556" max="1559" width="2.3984375" style="265" customWidth="1"/>
    <col min="1560" max="1561" width="1.19921875" style="265" customWidth="1"/>
    <col min="1562" max="1576" width="2.3984375" style="265" customWidth="1"/>
    <col min="1577" max="1792" width="8.09765625" style="265"/>
    <col min="1793" max="1799" width="2.3984375" style="265" customWidth="1"/>
    <col min="1800" max="1800" width="2.5" style="265" customWidth="1"/>
    <col min="1801" max="1809" width="2.3984375" style="265" customWidth="1"/>
    <col min="1810" max="1811" width="1.19921875" style="265" customWidth="1"/>
    <col min="1812" max="1815" width="2.3984375" style="265" customWidth="1"/>
    <col min="1816" max="1817" width="1.19921875" style="265" customWidth="1"/>
    <col min="1818" max="1832" width="2.3984375" style="265" customWidth="1"/>
    <col min="1833" max="2048" width="8.09765625" style="265"/>
    <col min="2049" max="2055" width="2.3984375" style="265" customWidth="1"/>
    <col min="2056" max="2056" width="2.5" style="265" customWidth="1"/>
    <col min="2057" max="2065" width="2.3984375" style="265" customWidth="1"/>
    <col min="2066" max="2067" width="1.19921875" style="265" customWidth="1"/>
    <col min="2068" max="2071" width="2.3984375" style="265" customWidth="1"/>
    <col min="2072" max="2073" width="1.19921875" style="265" customWidth="1"/>
    <col min="2074" max="2088" width="2.3984375" style="265" customWidth="1"/>
    <col min="2089" max="2304" width="8.09765625" style="265"/>
    <col min="2305" max="2311" width="2.3984375" style="265" customWidth="1"/>
    <col min="2312" max="2312" width="2.5" style="265" customWidth="1"/>
    <col min="2313" max="2321" width="2.3984375" style="265" customWidth="1"/>
    <col min="2322" max="2323" width="1.19921875" style="265" customWidth="1"/>
    <col min="2324" max="2327" width="2.3984375" style="265" customWidth="1"/>
    <col min="2328" max="2329" width="1.19921875" style="265" customWidth="1"/>
    <col min="2330" max="2344" width="2.3984375" style="265" customWidth="1"/>
    <col min="2345" max="2560" width="8.09765625" style="265"/>
    <col min="2561" max="2567" width="2.3984375" style="265" customWidth="1"/>
    <col min="2568" max="2568" width="2.5" style="265" customWidth="1"/>
    <col min="2569" max="2577" width="2.3984375" style="265" customWidth="1"/>
    <col min="2578" max="2579" width="1.19921875" style="265" customWidth="1"/>
    <col min="2580" max="2583" width="2.3984375" style="265" customWidth="1"/>
    <col min="2584" max="2585" width="1.19921875" style="265" customWidth="1"/>
    <col min="2586" max="2600" width="2.3984375" style="265" customWidth="1"/>
    <col min="2601" max="2816" width="8.09765625" style="265"/>
    <col min="2817" max="2823" width="2.3984375" style="265" customWidth="1"/>
    <col min="2824" max="2824" width="2.5" style="265" customWidth="1"/>
    <col min="2825" max="2833" width="2.3984375" style="265" customWidth="1"/>
    <col min="2834" max="2835" width="1.19921875" style="265" customWidth="1"/>
    <col min="2836" max="2839" width="2.3984375" style="265" customWidth="1"/>
    <col min="2840" max="2841" width="1.19921875" style="265" customWidth="1"/>
    <col min="2842" max="2856" width="2.3984375" style="265" customWidth="1"/>
    <col min="2857" max="3072" width="8.09765625" style="265"/>
    <col min="3073" max="3079" width="2.3984375" style="265" customWidth="1"/>
    <col min="3080" max="3080" width="2.5" style="265" customWidth="1"/>
    <col min="3081" max="3089" width="2.3984375" style="265" customWidth="1"/>
    <col min="3090" max="3091" width="1.19921875" style="265" customWidth="1"/>
    <col min="3092" max="3095" width="2.3984375" style="265" customWidth="1"/>
    <col min="3096" max="3097" width="1.19921875" style="265" customWidth="1"/>
    <col min="3098" max="3112" width="2.3984375" style="265" customWidth="1"/>
    <col min="3113" max="3328" width="8.09765625" style="265"/>
    <col min="3329" max="3335" width="2.3984375" style="265" customWidth="1"/>
    <col min="3336" max="3336" width="2.5" style="265" customWidth="1"/>
    <col min="3337" max="3345" width="2.3984375" style="265" customWidth="1"/>
    <col min="3346" max="3347" width="1.19921875" style="265" customWidth="1"/>
    <col min="3348" max="3351" width="2.3984375" style="265" customWidth="1"/>
    <col min="3352" max="3353" width="1.19921875" style="265" customWidth="1"/>
    <col min="3354" max="3368" width="2.3984375" style="265" customWidth="1"/>
    <col min="3369" max="3584" width="8.09765625" style="265"/>
    <col min="3585" max="3591" width="2.3984375" style="265" customWidth="1"/>
    <col min="3592" max="3592" width="2.5" style="265" customWidth="1"/>
    <col min="3593" max="3601" width="2.3984375" style="265" customWidth="1"/>
    <col min="3602" max="3603" width="1.19921875" style="265" customWidth="1"/>
    <col min="3604" max="3607" width="2.3984375" style="265" customWidth="1"/>
    <col min="3608" max="3609" width="1.19921875" style="265" customWidth="1"/>
    <col min="3610" max="3624" width="2.3984375" style="265" customWidth="1"/>
    <col min="3625" max="3840" width="8.09765625" style="265"/>
    <col min="3841" max="3847" width="2.3984375" style="265" customWidth="1"/>
    <col min="3848" max="3848" width="2.5" style="265" customWidth="1"/>
    <col min="3849" max="3857" width="2.3984375" style="265" customWidth="1"/>
    <col min="3858" max="3859" width="1.19921875" style="265" customWidth="1"/>
    <col min="3860" max="3863" width="2.3984375" style="265" customWidth="1"/>
    <col min="3864" max="3865" width="1.19921875" style="265" customWidth="1"/>
    <col min="3866" max="3880" width="2.3984375" style="265" customWidth="1"/>
    <col min="3881" max="4096" width="8.09765625" style="265"/>
    <col min="4097" max="4103" width="2.3984375" style="265" customWidth="1"/>
    <col min="4104" max="4104" width="2.5" style="265" customWidth="1"/>
    <col min="4105" max="4113" width="2.3984375" style="265" customWidth="1"/>
    <col min="4114" max="4115" width="1.19921875" style="265" customWidth="1"/>
    <col min="4116" max="4119" width="2.3984375" style="265" customWidth="1"/>
    <col min="4120" max="4121" width="1.19921875" style="265" customWidth="1"/>
    <col min="4122" max="4136" width="2.3984375" style="265" customWidth="1"/>
    <col min="4137" max="4352" width="8.09765625" style="265"/>
    <col min="4353" max="4359" width="2.3984375" style="265" customWidth="1"/>
    <col min="4360" max="4360" width="2.5" style="265" customWidth="1"/>
    <col min="4361" max="4369" width="2.3984375" style="265" customWidth="1"/>
    <col min="4370" max="4371" width="1.19921875" style="265" customWidth="1"/>
    <col min="4372" max="4375" width="2.3984375" style="265" customWidth="1"/>
    <col min="4376" max="4377" width="1.19921875" style="265" customWidth="1"/>
    <col min="4378" max="4392" width="2.3984375" style="265" customWidth="1"/>
    <col min="4393" max="4608" width="8.09765625" style="265"/>
    <col min="4609" max="4615" width="2.3984375" style="265" customWidth="1"/>
    <col min="4616" max="4616" width="2.5" style="265" customWidth="1"/>
    <col min="4617" max="4625" width="2.3984375" style="265" customWidth="1"/>
    <col min="4626" max="4627" width="1.19921875" style="265" customWidth="1"/>
    <col min="4628" max="4631" width="2.3984375" style="265" customWidth="1"/>
    <col min="4632" max="4633" width="1.19921875" style="265" customWidth="1"/>
    <col min="4634" max="4648" width="2.3984375" style="265" customWidth="1"/>
    <col min="4649" max="4864" width="8.09765625" style="265"/>
    <col min="4865" max="4871" width="2.3984375" style="265" customWidth="1"/>
    <col min="4872" max="4872" width="2.5" style="265" customWidth="1"/>
    <col min="4873" max="4881" width="2.3984375" style="265" customWidth="1"/>
    <col min="4882" max="4883" width="1.19921875" style="265" customWidth="1"/>
    <col min="4884" max="4887" width="2.3984375" style="265" customWidth="1"/>
    <col min="4888" max="4889" width="1.19921875" style="265" customWidth="1"/>
    <col min="4890" max="4904" width="2.3984375" style="265" customWidth="1"/>
    <col min="4905" max="5120" width="8.09765625" style="265"/>
    <col min="5121" max="5127" width="2.3984375" style="265" customWidth="1"/>
    <col min="5128" max="5128" width="2.5" style="265" customWidth="1"/>
    <col min="5129" max="5137" width="2.3984375" style="265" customWidth="1"/>
    <col min="5138" max="5139" width="1.19921875" style="265" customWidth="1"/>
    <col min="5140" max="5143" width="2.3984375" style="265" customWidth="1"/>
    <col min="5144" max="5145" width="1.19921875" style="265" customWidth="1"/>
    <col min="5146" max="5160" width="2.3984375" style="265" customWidth="1"/>
    <col min="5161" max="5376" width="8.09765625" style="265"/>
    <col min="5377" max="5383" width="2.3984375" style="265" customWidth="1"/>
    <col min="5384" max="5384" width="2.5" style="265" customWidth="1"/>
    <col min="5385" max="5393" width="2.3984375" style="265" customWidth="1"/>
    <col min="5394" max="5395" width="1.19921875" style="265" customWidth="1"/>
    <col min="5396" max="5399" width="2.3984375" style="265" customWidth="1"/>
    <col min="5400" max="5401" width="1.19921875" style="265" customWidth="1"/>
    <col min="5402" max="5416" width="2.3984375" style="265" customWidth="1"/>
    <col min="5417" max="5632" width="8.09765625" style="265"/>
    <col min="5633" max="5639" width="2.3984375" style="265" customWidth="1"/>
    <col min="5640" max="5640" width="2.5" style="265" customWidth="1"/>
    <col min="5641" max="5649" width="2.3984375" style="265" customWidth="1"/>
    <col min="5650" max="5651" width="1.19921875" style="265" customWidth="1"/>
    <col min="5652" max="5655" width="2.3984375" style="265" customWidth="1"/>
    <col min="5656" max="5657" width="1.19921875" style="265" customWidth="1"/>
    <col min="5658" max="5672" width="2.3984375" style="265" customWidth="1"/>
    <col min="5673" max="5888" width="8.09765625" style="265"/>
    <col min="5889" max="5895" width="2.3984375" style="265" customWidth="1"/>
    <col min="5896" max="5896" width="2.5" style="265" customWidth="1"/>
    <col min="5897" max="5905" width="2.3984375" style="265" customWidth="1"/>
    <col min="5906" max="5907" width="1.19921875" style="265" customWidth="1"/>
    <col min="5908" max="5911" width="2.3984375" style="265" customWidth="1"/>
    <col min="5912" max="5913" width="1.19921875" style="265" customWidth="1"/>
    <col min="5914" max="5928" width="2.3984375" style="265" customWidth="1"/>
    <col min="5929" max="6144" width="8.09765625" style="265"/>
    <col min="6145" max="6151" width="2.3984375" style="265" customWidth="1"/>
    <col min="6152" max="6152" width="2.5" style="265" customWidth="1"/>
    <col min="6153" max="6161" width="2.3984375" style="265" customWidth="1"/>
    <col min="6162" max="6163" width="1.19921875" style="265" customWidth="1"/>
    <col min="6164" max="6167" width="2.3984375" style="265" customWidth="1"/>
    <col min="6168" max="6169" width="1.19921875" style="265" customWidth="1"/>
    <col min="6170" max="6184" width="2.3984375" style="265" customWidth="1"/>
    <col min="6185" max="6400" width="8.09765625" style="265"/>
    <col min="6401" max="6407" width="2.3984375" style="265" customWidth="1"/>
    <col min="6408" max="6408" width="2.5" style="265" customWidth="1"/>
    <col min="6409" max="6417" width="2.3984375" style="265" customWidth="1"/>
    <col min="6418" max="6419" width="1.19921875" style="265" customWidth="1"/>
    <col min="6420" max="6423" width="2.3984375" style="265" customWidth="1"/>
    <col min="6424" max="6425" width="1.19921875" style="265" customWidth="1"/>
    <col min="6426" max="6440" width="2.3984375" style="265" customWidth="1"/>
    <col min="6441" max="6656" width="8.09765625" style="265"/>
    <col min="6657" max="6663" width="2.3984375" style="265" customWidth="1"/>
    <col min="6664" max="6664" width="2.5" style="265" customWidth="1"/>
    <col min="6665" max="6673" width="2.3984375" style="265" customWidth="1"/>
    <col min="6674" max="6675" width="1.19921875" style="265" customWidth="1"/>
    <col min="6676" max="6679" width="2.3984375" style="265" customWidth="1"/>
    <col min="6680" max="6681" width="1.19921875" style="265" customWidth="1"/>
    <col min="6682" max="6696" width="2.3984375" style="265" customWidth="1"/>
    <col min="6697" max="6912" width="8.09765625" style="265"/>
    <col min="6913" max="6919" width="2.3984375" style="265" customWidth="1"/>
    <col min="6920" max="6920" width="2.5" style="265" customWidth="1"/>
    <col min="6921" max="6929" width="2.3984375" style="265" customWidth="1"/>
    <col min="6930" max="6931" width="1.19921875" style="265" customWidth="1"/>
    <col min="6932" max="6935" width="2.3984375" style="265" customWidth="1"/>
    <col min="6936" max="6937" width="1.19921875" style="265" customWidth="1"/>
    <col min="6938" max="6952" width="2.3984375" style="265" customWidth="1"/>
    <col min="6953" max="7168" width="8.09765625" style="265"/>
    <col min="7169" max="7175" width="2.3984375" style="265" customWidth="1"/>
    <col min="7176" max="7176" width="2.5" style="265" customWidth="1"/>
    <col min="7177" max="7185" width="2.3984375" style="265" customWidth="1"/>
    <col min="7186" max="7187" width="1.19921875" style="265" customWidth="1"/>
    <col min="7188" max="7191" width="2.3984375" style="265" customWidth="1"/>
    <col min="7192" max="7193" width="1.19921875" style="265" customWidth="1"/>
    <col min="7194" max="7208" width="2.3984375" style="265" customWidth="1"/>
    <col min="7209" max="7424" width="8.09765625" style="265"/>
    <col min="7425" max="7431" width="2.3984375" style="265" customWidth="1"/>
    <col min="7432" max="7432" width="2.5" style="265" customWidth="1"/>
    <col min="7433" max="7441" width="2.3984375" style="265" customWidth="1"/>
    <col min="7442" max="7443" width="1.19921875" style="265" customWidth="1"/>
    <col min="7444" max="7447" width="2.3984375" style="265" customWidth="1"/>
    <col min="7448" max="7449" width="1.19921875" style="265" customWidth="1"/>
    <col min="7450" max="7464" width="2.3984375" style="265" customWidth="1"/>
    <col min="7465" max="7680" width="8.09765625" style="265"/>
    <col min="7681" max="7687" width="2.3984375" style="265" customWidth="1"/>
    <col min="7688" max="7688" width="2.5" style="265" customWidth="1"/>
    <col min="7689" max="7697" width="2.3984375" style="265" customWidth="1"/>
    <col min="7698" max="7699" width="1.19921875" style="265" customWidth="1"/>
    <col min="7700" max="7703" width="2.3984375" style="265" customWidth="1"/>
    <col min="7704" max="7705" width="1.19921875" style="265" customWidth="1"/>
    <col min="7706" max="7720" width="2.3984375" style="265" customWidth="1"/>
    <col min="7721" max="7936" width="8.09765625" style="265"/>
    <col min="7937" max="7943" width="2.3984375" style="265" customWidth="1"/>
    <col min="7944" max="7944" width="2.5" style="265" customWidth="1"/>
    <col min="7945" max="7953" width="2.3984375" style="265" customWidth="1"/>
    <col min="7954" max="7955" width="1.19921875" style="265" customWidth="1"/>
    <col min="7956" max="7959" width="2.3984375" style="265" customWidth="1"/>
    <col min="7960" max="7961" width="1.19921875" style="265" customWidth="1"/>
    <col min="7962" max="7976" width="2.3984375" style="265" customWidth="1"/>
    <col min="7977" max="8192" width="8.09765625" style="265"/>
    <col min="8193" max="8199" width="2.3984375" style="265" customWidth="1"/>
    <col min="8200" max="8200" width="2.5" style="265" customWidth="1"/>
    <col min="8201" max="8209" width="2.3984375" style="265" customWidth="1"/>
    <col min="8210" max="8211" width="1.19921875" style="265" customWidth="1"/>
    <col min="8212" max="8215" width="2.3984375" style="265" customWidth="1"/>
    <col min="8216" max="8217" width="1.19921875" style="265" customWidth="1"/>
    <col min="8218" max="8232" width="2.3984375" style="265" customWidth="1"/>
    <col min="8233" max="8448" width="8.09765625" style="265"/>
    <col min="8449" max="8455" width="2.3984375" style="265" customWidth="1"/>
    <col min="8456" max="8456" width="2.5" style="265" customWidth="1"/>
    <col min="8457" max="8465" width="2.3984375" style="265" customWidth="1"/>
    <col min="8466" max="8467" width="1.19921875" style="265" customWidth="1"/>
    <col min="8468" max="8471" width="2.3984375" style="265" customWidth="1"/>
    <col min="8472" max="8473" width="1.19921875" style="265" customWidth="1"/>
    <col min="8474" max="8488" width="2.3984375" style="265" customWidth="1"/>
    <col min="8489" max="8704" width="8.09765625" style="265"/>
    <col min="8705" max="8711" width="2.3984375" style="265" customWidth="1"/>
    <col min="8712" max="8712" width="2.5" style="265" customWidth="1"/>
    <col min="8713" max="8721" width="2.3984375" style="265" customWidth="1"/>
    <col min="8722" max="8723" width="1.19921875" style="265" customWidth="1"/>
    <col min="8724" max="8727" width="2.3984375" style="265" customWidth="1"/>
    <col min="8728" max="8729" width="1.19921875" style="265" customWidth="1"/>
    <col min="8730" max="8744" width="2.3984375" style="265" customWidth="1"/>
    <col min="8745" max="8960" width="8.09765625" style="265"/>
    <col min="8961" max="8967" width="2.3984375" style="265" customWidth="1"/>
    <col min="8968" max="8968" width="2.5" style="265" customWidth="1"/>
    <col min="8969" max="8977" width="2.3984375" style="265" customWidth="1"/>
    <col min="8978" max="8979" width="1.19921875" style="265" customWidth="1"/>
    <col min="8980" max="8983" width="2.3984375" style="265" customWidth="1"/>
    <col min="8984" max="8985" width="1.19921875" style="265" customWidth="1"/>
    <col min="8986" max="9000" width="2.3984375" style="265" customWidth="1"/>
    <col min="9001" max="9216" width="8.09765625" style="265"/>
    <col min="9217" max="9223" width="2.3984375" style="265" customWidth="1"/>
    <col min="9224" max="9224" width="2.5" style="265" customWidth="1"/>
    <col min="9225" max="9233" width="2.3984375" style="265" customWidth="1"/>
    <col min="9234" max="9235" width="1.19921875" style="265" customWidth="1"/>
    <col min="9236" max="9239" width="2.3984375" style="265" customWidth="1"/>
    <col min="9240" max="9241" width="1.19921875" style="265" customWidth="1"/>
    <col min="9242" max="9256" width="2.3984375" style="265" customWidth="1"/>
    <col min="9257" max="9472" width="8.09765625" style="265"/>
    <col min="9473" max="9479" width="2.3984375" style="265" customWidth="1"/>
    <col min="9480" max="9480" width="2.5" style="265" customWidth="1"/>
    <col min="9481" max="9489" width="2.3984375" style="265" customWidth="1"/>
    <col min="9490" max="9491" width="1.19921875" style="265" customWidth="1"/>
    <col min="9492" max="9495" width="2.3984375" style="265" customWidth="1"/>
    <col min="9496" max="9497" width="1.19921875" style="265" customWidth="1"/>
    <col min="9498" max="9512" width="2.3984375" style="265" customWidth="1"/>
    <col min="9513" max="9728" width="8.09765625" style="265"/>
    <col min="9729" max="9735" width="2.3984375" style="265" customWidth="1"/>
    <col min="9736" max="9736" width="2.5" style="265" customWidth="1"/>
    <col min="9737" max="9745" width="2.3984375" style="265" customWidth="1"/>
    <col min="9746" max="9747" width="1.19921875" style="265" customWidth="1"/>
    <col min="9748" max="9751" width="2.3984375" style="265" customWidth="1"/>
    <col min="9752" max="9753" width="1.19921875" style="265" customWidth="1"/>
    <col min="9754" max="9768" width="2.3984375" style="265" customWidth="1"/>
    <col min="9769" max="9984" width="8.09765625" style="265"/>
    <col min="9985" max="9991" width="2.3984375" style="265" customWidth="1"/>
    <col min="9992" max="9992" width="2.5" style="265" customWidth="1"/>
    <col min="9993" max="10001" width="2.3984375" style="265" customWidth="1"/>
    <col min="10002" max="10003" width="1.19921875" style="265" customWidth="1"/>
    <col min="10004" max="10007" width="2.3984375" style="265" customWidth="1"/>
    <col min="10008" max="10009" width="1.19921875" style="265" customWidth="1"/>
    <col min="10010" max="10024" width="2.3984375" style="265" customWidth="1"/>
    <col min="10025" max="10240" width="8.09765625" style="265"/>
    <col min="10241" max="10247" width="2.3984375" style="265" customWidth="1"/>
    <col min="10248" max="10248" width="2.5" style="265" customWidth="1"/>
    <col min="10249" max="10257" width="2.3984375" style="265" customWidth="1"/>
    <col min="10258" max="10259" width="1.19921875" style="265" customWidth="1"/>
    <col min="10260" max="10263" width="2.3984375" style="265" customWidth="1"/>
    <col min="10264" max="10265" width="1.19921875" style="265" customWidth="1"/>
    <col min="10266" max="10280" width="2.3984375" style="265" customWidth="1"/>
    <col min="10281" max="10496" width="8.09765625" style="265"/>
    <col min="10497" max="10503" width="2.3984375" style="265" customWidth="1"/>
    <col min="10504" max="10504" width="2.5" style="265" customWidth="1"/>
    <col min="10505" max="10513" width="2.3984375" style="265" customWidth="1"/>
    <col min="10514" max="10515" width="1.19921875" style="265" customWidth="1"/>
    <col min="10516" max="10519" width="2.3984375" style="265" customWidth="1"/>
    <col min="10520" max="10521" width="1.19921875" style="265" customWidth="1"/>
    <col min="10522" max="10536" width="2.3984375" style="265" customWidth="1"/>
    <col min="10537" max="10752" width="8.09765625" style="265"/>
    <col min="10753" max="10759" width="2.3984375" style="265" customWidth="1"/>
    <col min="10760" max="10760" width="2.5" style="265" customWidth="1"/>
    <col min="10761" max="10769" width="2.3984375" style="265" customWidth="1"/>
    <col min="10770" max="10771" width="1.19921875" style="265" customWidth="1"/>
    <col min="10772" max="10775" width="2.3984375" style="265" customWidth="1"/>
    <col min="10776" max="10777" width="1.19921875" style="265" customWidth="1"/>
    <col min="10778" max="10792" width="2.3984375" style="265" customWidth="1"/>
    <col min="10793" max="11008" width="8.09765625" style="265"/>
    <col min="11009" max="11015" width="2.3984375" style="265" customWidth="1"/>
    <col min="11016" max="11016" width="2.5" style="265" customWidth="1"/>
    <col min="11017" max="11025" width="2.3984375" style="265" customWidth="1"/>
    <col min="11026" max="11027" width="1.19921875" style="265" customWidth="1"/>
    <col min="11028" max="11031" width="2.3984375" style="265" customWidth="1"/>
    <col min="11032" max="11033" width="1.19921875" style="265" customWidth="1"/>
    <col min="11034" max="11048" width="2.3984375" style="265" customWidth="1"/>
    <col min="11049" max="11264" width="8.09765625" style="265"/>
    <col min="11265" max="11271" width="2.3984375" style="265" customWidth="1"/>
    <col min="11272" max="11272" width="2.5" style="265" customWidth="1"/>
    <col min="11273" max="11281" width="2.3984375" style="265" customWidth="1"/>
    <col min="11282" max="11283" width="1.19921875" style="265" customWidth="1"/>
    <col min="11284" max="11287" width="2.3984375" style="265" customWidth="1"/>
    <col min="11288" max="11289" width="1.19921875" style="265" customWidth="1"/>
    <col min="11290" max="11304" width="2.3984375" style="265" customWidth="1"/>
    <col min="11305" max="11520" width="8.09765625" style="265"/>
    <col min="11521" max="11527" width="2.3984375" style="265" customWidth="1"/>
    <col min="11528" max="11528" width="2.5" style="265" customWidth="1"/>
    <col min="11529" max="11537" width="2.3984375" style="265" customWidth="1"/>
    <col min="11538" max="11539" width="1.19921875" style="265" customWidth="1"/>
    <col min="11540" max="11543" width="2.3984375" style="265" customWidth="1"/>
    <col min="11544" max="11545" width="1.19921875" style="265" customWidth="1"/>
    <col min="11546" max="11560" width="2.3984375" style="265" customWidth="1"/>
    <col min="11561" max="11776" width="8.09765625" style="265"/>
    <col min="11777" max="11783" width="2.3984375" style="265" customWidth="1"/>
    <col min="11784" max="11784" width="2.5" style="265" customWidth="1"/>
    <col min="11785" max="11793" width="2.3984375" style="265" customWidth="1"/>
    <col min="11794" max="11795" width="1.19921875" style="265" customWidth="1"/>
    <col min="11796" max="11799" width="2.3984375" style="265" customWidth="1"/>
    <col min="11800" max="11801" width="1.19921875" style="265" customWidth="1"/>
    <col min="11802" max="11816" width="2.3984375" style="265" customWidth="1"/>
    <col min="11817" max="12032" width="8.09765625" style="265"/>
    <col min="12033" max="12039" width="2.3984375" style="265" customWidth="1"/>
    <col min="12040" max="12040" width="2.5" style="265" customWidth="1"/>
    <col min="12041" max="12049" width="2.3984375" style="265" customWidth="1"/>
    <col min="12050" max="12051" width="1.19921875" style="265" customWidth="1"/>
    <col min="12052" max="12055" width="2.3984375" style="265" customWidth="1"/>
    <col min="12056" max="12057" width="1.19921875" style="265" customWidth="1"/>
    <col min="12058" max="12072" width="2.3984375" style="265" customWidth="1"/>
    <col min="12073" max="12288" width="8.09765625" style="265"/>
    <col min="12289" max="12295" width="2.3984375" style="265" customWidth="1"/>
    <col min="12296" max="12296" width="2.5" style="265" customWidth="1"/>
    <col min="12297" max="12305" width="2.3984375" style="265" customWidth="1"/>
    <col min="12306" max="12307" width="1.19921875" style="265" customWidth="1"/>
    <col min="12308" max="12311" width="2.3984375" style="265" customWidth="1"/>
    <col min="12312" max="12313" width="1.19921875" style="265" customWidth="1"/>
    <col min="12314" max="12328" width="2.3984375" style="265" customWidth="1"/>
    <col min="12329" max="12544" width="8.09765625" style="265"/>
    <col min="12545" max="12551" width="2.3984375" style="265" customWidth="1"/>
    <col min="12552" max="12552" width="2.5" style="265" customWidth="1"/>
    <col min="12553" max="12561" width="2.3984375" style="265" customWidth="1"/>
    <col min="12562" max="12563" width="1.19921875" style="265" customWidth="1"/>
    <col min="12564" max="12567" width="2.3984375" style="265" customWidth="1"/>
    <col min="12568" max="12569" width="1.19921875" style="265" customWidth="1"/>
    <col min="12570" max="12584" width="2.3984375" style="265" customWidth="1"/>
    <col min="12585" max="12800" width="8.09765625" style="265"/>
    <col min="12801" max="12807" width="2.3984375" style="265" customWidth="1"/>
    <col min="12808" max="12808" width="2.5" style="265" customWidth="1"/>
    <col min="12809" max="12817" width="2.3984375" style="265" customWidth="1"/>
    <col min="12818" max="12819" width="1.19921875" style="265" customWidth="1"/>
    <col min="12820" max="12823" width="2.3984375" style="265" customWidth="1"/>
    <col min="12824" max="12825" width="1.19921875" style="265" customWidth="1"/>
    <col min="12826" max="12840" width="2.3984375" style="265" customWidth="1"/>
    <col min="12841" max="13056" width="8.09765625" style="265"/>
    <col min="13057" max="13063" width="2.3984375" style="265" customWidth="1"/>
    <col min="13064" max="13064" width="2.5" style="265" customWidth="1"/>
    <col min="13065" max="13073" width="2.3984375" style="265" customWidth="1"/>
    <col min="13074" max="13075" width="1.19921875" style="265" customWidth="1"/>
    <col min="13076" max="13079" width="2.3984375" style="265" customWidth="1"/>
    <col min="13080" max="13081" width="1.19921875" style="265" customWidth="1"/>
    <col min="13082" max="13096" width="2.3984375" style="265" customWidth="1"/>
    <col min="13097" max="13312" width="8.09765625" style="265"/>
    <col min="13313" max="13319" width="2.3984375" style="265" customWidth="1"/>
    <col min="13320" max="13320" width="2.5" style="265" customWidth="1"/>
    <col min="13321" max="13329" width="2.3984375" style="265" customWidth="1"/>
    <col min="13330" max="13331" width="1.19921875" style="265" customWidth="1"/>
    <col min="13332" max="13335" width="2.3984375" style="265" customWidth="1"/>
    <col min="13336" max="13337" width="1.19921875" style="265" customWidth="1"/>
    <col min="13338" max="13352" width="2.3984375" style="265" customWidth="1"/>
    <col min="13353" max="13568" width="8.09765625" style="265"/>
    <col min="13569" max="13575" width="2.3984375" style="265" customWidth="1"/>
    <col min="13576" max="13576" width="2.5" style="265" customWidth="1"/>
    <col min="13577" max="13585" width="2.3984375" style="265" customWidth="1"/>
    <col min="13586" max="13587" width="1.19921875" style="265" customWidth="1"/>
    <col min="13588" max="13591" width="2.3984375" style="265" customWidth="1"/>
    <col min="13592" max="13593" width="1.19921875" style="265" customWidth="1"/>
    <col min="13594" max="13608" width="2.3984375" style="265" customWidth="1"/>
    <col min="13609" max="13824" width="8.09765625" style="265"/>
    <col min="13825" max="13831" width="2.3984375" style="265" customWidth="1"/>
    <col min="13832" max="13832" width="2.5" style="265" customWidth="1"/>
    <col min="13833" max="13841" width="2.3984375" style="265" customWidth="1"/>
    <col min="13842" max="13843" width="1.19921875" style="265" customWidth="1"/>
    <col min="13844" max="13847" width="2.3984375" style="265" customWidth="1"/>
    <col min="13848" max="13849" width="1.19921875" style="265" customWidth="1"/>
    <col min="13850" max="13864" width="2.3984375" style="265" customWidth="1"/>
    <col min="13865" max="14080" width="8.09765625" style="265"/>
    <col min="14081" max="14087" width="2.3984375" style="265" customWidth="1"/>
    <col min="14088" max="14088" width="2.5" style="265" customWidth="1"/>
    <col min="14089" max="14097" width="2.3984375" style="265" customWidth="1"/>
    <col min="14098" max="14099" width="1.19921875" style="265" customWidth="1"/>
    <col min="14100" max="14103" width="2.3984375" style="265" customWidth="1"/>
    <col min="14104" max="14105" width="1.19921875" style="265" customWidth="1"/>
    <col min="14106" max="14120" width="2.3984375" style="265" customWidth="1"/>
    <col min="14121" max="14336" width="8.09765625" style="265"/>
    <col min="14337" max="14343" width="2.3984375" style="265" customWidth="1"/>
    <col min="14344" max="14344" width="2.5" style="265" customWidth="1"/>
    <col min="14345" max="14353" width="2.3984375" style="265" customWidth="1"/>
    <col min="14354" max="14355" width="1.19921875" style="265" customWidth="1"/>
    <col min="14356" max="14359" width="2.3984375" style="265" customWidth="1"/>
    <col min="14360" max="14361" width="1.19921875" style="265" customWidth="1"/>
    <col min="14362" max="14376" width="2.3984375" style="265" customWidth="1"/>
    <col min="14377" max="14592" width="8.09765625" style="265"/>
    <col min="14593" max="14599" width="2.3984375" style="265" customWidth="1"/>
    <col min="14600" max="14600" width="2.5" style="265" customWidth="1"/>
    <col min="14601" max="14609" width="2.3984375" style="265" customWidth="1"/>
    <col min="14610" max="14611" width="1.19921875" style="265" customWidth="1"/>
    <col min="14612" max="14615" width="2.3984375" style="265" customWidth="1"/>
    <col min="14616" max="14617" width="1.19921875" style="265" customWidth="1"/>
    <col min="14618" max="14632" width="2.3984375" style="265" customWidth="1"/>
    <col min="14633" max="14848" width="8.09765625" style="265"/>
    <col min="14849" max="14855" width="2.3984375" style="265" customWidth="1"/>
    <col min="14856" max="14856" width="2.5" style="265" customWidth="1"/>
    <col min="14857" max="14865" width="2.3984375" style="265" customWidth="1"/>
    <col min="14866" max="14867" width="1.19921875" style="265" customWidth="1"/>
    <col min="14868" max="14871" width="2.3984375" style="265" customWidth="1"/>
    <col min="14872" max="14873" width="1.19921875" style="265" customWidth="1"/>
    <col min="14874" max="14888" width="2.3984375" style="265" customWidth="1"/>
    <col min="14889" max="15104" width="8.09765625" style="265"/>
    <col min="15105" max="15111" width="2.3984375" style="265" customWidth="1"/>
    <col min="15112" max="15112" width="2.5" style="265" customWidth="1"/>
    <col min="15113" max="15121" width="2.3984375" style="265" customWidth="1"/>
    <col min="15122" max="15123" width="1.19921875" style="265" customWidth="1"/>
    <col min="15124" max="15127" width="2.3984375" style="265" customWidth="1"/>
    <col min="15128" max="15129" width="1.19921875" style="265" customWidth="1"/>
    <col min="15130" max="15144" width="2.3984375" style="265" customWidth="1"/>
    <col min="15145" max="15360" width="8.09765625" style="265"/>
    <col min="15361" max="15367" width="2.3984375" style="265" customWidth="1"/>
    <col min="15368" max="15368" width="2.5" style="265" customWidth="1"/>
    <col min="15369" max="15377" width="2.3984375" style="265" customWidth="1"/>
    <col min="15378" max="15379" width="1.19921875" style="265" customWidth="1"/>
    <col min="15380" max="15383" width="2.3984375" style="265" customWidth="1"/>
    <col min="15384" max="15385" width="1.19921875" style="265" customWidth="1"/>
    <col min="15386" max="15400" width="2.3984375" style="265" customWidth="1"/>
    <col min="15401" max="15616" width="8.09765625" style="265"/>
    <col min="15617" max="15623" width="2.3984375" style="265" customWidth="1"/>
    <col min="15624" max="15624" width="2.5" style="265" customWidth="1"/>
    <col min="15625" max="15633" width="2.3984375" style="265" customWidth="1"/>
    <col min="15634" max="15635" width="1.19921875" style="265" customWidth="1"/>
    <col min="15636" max="15639" width="2.3984375" style="265" customWidth="1"/>
    <col min="15640" max="15641" width="1.19921875" style="265" customWidth="1"/>
    <col min="15642" max="15656" width="2.3984375" style="265" customWidth="1"/>
    <col min="15657" max="15872" width="8.09765625" style="265"/>
    <col min="15873" max="15879" width="2.3984375" style="265" customWidth="1"/>
    <col min="15880" max="15880" width="2.5" style="265" customWidth="1"/>
    <col min="15881" max="15889" width="2.3984375" style="265" customWidth="1"/>
    <col min="15890" max="15891" width="1.19921875" style="265" customWidth="1"/>
    <col min="15892" max="15895" width="2.3984375" style="265" customWidth="1"/>
    <col min="15896" max="15897" width="1.19921875" style="265" customWidth="1"/>
    <col min="15898" max="15912" width="2.3984375" style="265" customWidth="1"/>
    <col min="15913" max="16128" width="8.09765625" style="265"/>
    <col min="16129" max="16135" width="2.3984375" style="265" customWidth="1"/>
    <col min="16136" max="16136" width="2.5" style="265" customWidth="1"/>
    <col min="16137" max="16145" width="2.3984375" style="265" customWidth="1"/>
    <col min="16146" max="16147" width="1.19921875" style="265" customWidth="1"/>
    <col min="16148" max="16151" width="2.3984375" style="265" customWidth="1"/>
    <col min="16152" max="16153" width="1.19921875" style="265" customWidth="1"/>
    <col min="16154" max="16168" width="2.3984375" style="265" customWidth="1"/>
    <col min="16169" max="16384" width="8.09765625" style="265"/>
  </cols>
  <sheetData>
    <row r="1" spans="1:40">
      <c r="A1" s="265" t="s">
        <v>410</v>
      </c>
    </row>
    <row r="2" spans="1:40">
      <c r="A2" s="266"/>
    </row>
    <row r="3" spans="1:40" ht="20.100000000000001" customHeight="1">
      <c r="G3" s="780" t="s">
        <v>296</v>
      </c>
      <c r="H3" s="780"/>
      <c r="I3" s="780"/>
      <c r="J3" s="780"/>
      <c r="K3" s="780"/>
      <c r="L3" s="780"/>
      <c r="M3" s="780"/>
      <c r="N3" s="780"/>
      <c r="O3" s="780"/>
      <c r="P3" s="780"/>
      <c r="Q3" s="780"/>
      <c r="R3" s="780"/>
      <c r="S3" s="780"/>
      <c r="T3" s="780"/>
      <c r="U3" s="780"/>
      <c r="V3" s="780"/>
      <c r="W3" s="780"/>
      <c r="X3" s="780"/>
      <c r="Y3" s="780"/>
      <c r="Z3" s="780"/>
      <c r="AA3" s="780"/>
      <c r="AB3" s="780"/>
      <c r="AC3" s="780"/>
      <c r="AD3" s="780"/>
      <c r="AE3" s="780"/>
      <c r="AF3" s="780"/>
      <c r="AN3" s="267"/>
    </row>
    <row r="4" spans="1:40" ht="20.100000000000001" customHeight="1" thickBot="1">
      <c r="A4" s="266"/>
      <c r="I4" s="781" t="s">
        <v>129</v>
      </c>
      <c r="J4" s="781"/>
      <c r="K4" s="781"/>
      <c r="L4" s="781"/>
      <c r="M4" s="781"/>
      <c r="N4" s="781"/>
      <c r="O4" s="781"/>
      <c r="P4" s="781"/>
      <c r="Q4" s="781"/>
      <c r="R4" s="781"/>
      <c r="S4" s="781"/>
      <c r="T4" s="781"/>
      <c r="U4" s="781"/>
      <c r="V4" s="781"/>
      <c r="W4" s="781"/>
      <c r="X4" s="781"/>
      <c r="Y4" s="781"/>
      <c r="Z4" s="781"/>
      <c r="AA4" s="781"/>
      <c r="AB4" s="781"/>
      <c r="AC4" s="781"/>
      <c r="AD4" s="781"/>
    </row>
    <row r="5" spans="1:40" ht="17.25" customHeight="1" thickBot="1">
      <c r="D5" s="268"/>
      <c r="E5" s="269"/>
      <c r="F5" s="782" t="s">
        <v>156</v>
      </c>
      <c r="G5" s="782"/>
      <c r="H5" s="782"/>
      <c r="I5" s="782"/>
      <c r="J5" s="782"/>
      <c r="K5" s="782"/>
      <c r="L5" s="782"/>
      <c r="M5" s="782"/>
      <c r="N5" s="782"/>
      <c r="O5" s="782"/>
      <c r="P5" s="782"/>
      <c r="Q5" s="782"/>
      <c r="R5" s="782"/>
      <c r="S5" s="782"/>
      <c r="T5" s="782"/>
      <c r="U5" s="782"/>
      <c r="V5" s="782"/>
      <c r="W5" s="782"/>
      <c r="X5" s="782"/>
      <c r="Y5" s="782"/>
      <c r="Z5" s="782"/>
      <c r="AA5" s="782"/>
      <c r="AB5" s="782"/>
      <c r="AC5" s="782"/>
      <c r="AD5" s="782"/>
      <c r="AE5" s="782"/>
      <c r="AF5" s="782"/>
      <c r="AG5" s="782"/>
      <c r="AH5" s="269"/>
      <c r="AI5" s="270"/>
    </row>
    <row r="6" spans="1:40" ht="13.5" customHeight="1">
      <c r="A6" s="265" t="s">
        <v>130</v>
      </c>
    </row>
    <row r="7" spans="1:40" ht="13.5" customHeight="1">
      <c r="A7" s="265" t="s">
        <v>297</v>
      </c>
      <c r="B7" s="783" t="s">
        <v>298</v>
      </c>
      <c r="C7" s="783"/>
      <c r="D7" s="783"/>
      <c r="E7" s="783"/>
      <c r="F7" s="783"/>
      <c r="G7" s="783"/>
      <c r="H7" s="783"/>
      <c r="I7" s="783"/>
      <c r="J7" s="783"/>
      <c r="K7" s="783"/>
      <c r="L7" s="783"/>
      <c r="M7" s="783"/>
      <c r="N7" s="783"/>
      <c r="O7" s="783"/>
      <c r="P7" s="783"/>
      <c r="Q7" s="783"/>
      <c r="R7" s="783"/>
      <c r="S7" s="783"/>
      <c r="T7" s="783"/>
      <c r="U7" s="783"/>
      <c r="V7" s="783"/>
      <c r="W7" s="783"/>
      <c r="X7" s="783"/>
      <c r="Y7" s="783"/>
      <c r="Z7" s="783"/>
      <c r="AA7" s="783"/>
      <c r="AB7" s="783"/>
      <c r="AC7" s="783"/>
      <c r="AD7" s="783"/>
      <c r="AE7" s="783"/>
      <c r="AF7" s="783"/>
      <c r="AG7" s="783"/>
      <c r="AH7" s="783"/>
      <c r="AI7" s="783"/>
      <c r="AJ7" s="783"/>
      <c r="AK7" s="783"/>
      <c r="AL7" s="783"/>
      <c r="AM7" s="783"/>
      <c r="AN7" s="783"/>
    </row>
    <row r="8" spans="1:40" ht="13.5" customHeight="1">
      <c r="A8" s="265" t="s">
        <v>299</v>
      </c>
      <c r="B8" s="783" t="s">
        <v>300</v>
      </c>
      <c r="C8" s="783"/>
      <c r="D8" s="783"/>
      <c r="E8" s="783"/>
      <c r="F8" s="783"/>
      <c r="G8" s="783"/>
      <c r="H8" s="783"/>
      <c r="I8" s="783"/>
      <c r="J8" s="783"/>
      <c r="K8" s="783"/>
      <c r="L8" s="783"/>
      <c r="M8" s="783"/>
      <c r="N8" s="783"/>
      <c r="O8" s="783"/>
      <c r="P8" s="783"/>
      <c r="Q8" s="783"/>
      <c r="R8" s="783"/>
      <c r="S8" s="783"/>
      <c r="T8" s="783"/>
      <c r="U8" s="783"/>
      <c r="V8" s="783"/>
      <c r="W8" s="783"/>
      <c r="X8" s="783"/>
      <c r="Y8" s="783"/>
      <c r="Z8" s="783"/>
      <c r="AA8" s="783"/>
      <c r="AB8" s="783"/>
      <c r="AC8" s="783"/>
      <c r="AD8" s="783"/>
      <c r="AE8" s="783"/>
      <c r="AF8" s="783"/>
      <c r="AG8" s="783"/>
      <c r="AH8" s="783"/>
      <c r="AI8" s="783"/>
      <c r="AJ8" s="783"/>
      <c r="AK8" s="783"/>
      <c r="AL8" s="783"/>
      <c r="AM8" s="783"/>
      <c r="AN8" s="783"/>
    </row>
    <row r="9" spans="1:40" ht="13.5" customHeight="1">
      <c r="B9" s="783" t="s">
        <v>131</v>
      </c>
      <c r="C9" s="783"/>
      <c r="D9" s="783"/>
      <c r="E9" s="783"/>
      <c r="F9" s="783"/>
      <c r="G9" s="783"/>
      <c r="H9" s="783"/>
      <c r="I9" s="783"/>
      <c r="J9" s="783"/>
      <c r="K9" s="783"/>
      <c r="L9" s="783"/>
      <c r="M9" s="783"/>
      <c r="N9" s="783"/>
      <c r="O9" s="783"/>
      <c r="P9" s="783"/>
      <c r="Q9" s="783"/>
      <c r="R9" s="783"/>
      <c r="S9" s="783"/>
      <c r="T9" s="783"/>
      <c r="U9" s="783"/>
      <c r="V9" s="783"/>
      <c r="W9" s="783"/>
      <c r="X9" s="783"/>
      <c r="Y9" s="783"/>
      <c r="Z9" s="783"/>
      <c r="AA9" s="783"/>
      <c r="AB9" s="783"/>
      <c r="AC9" s="783"/>
      <c r="AD9" s="783"/>
      <c r="AE9" s="783"/>
      <c r="AF9" s="783"/>
      <c r="AG9" s="783"/>
      <c r="AH9" s="783"/>
      <c r="AI9" s="783"/>
      <c r="AJ9" s="783"/>
      <c r="AK9" s="783"/>
      <c r="AL9" s="783"/>
      <c r="AM9" s="783"/>
      <c r="AN9" s="783"/>
    </row>
    <row r="10" spans="1:40" ht="13.5" customHeight="1">
      <c r="A10" s="265" t="s">
        <v>301</v>
      </c>
      <c r="B10" s="783" t="s">
        <v>132</v>
      </c>
      <c r="C10" s="783"/>
      <c r="D10" s="783"/>
      <c r="E10" s="783"/>
      <c r="F10" s="783"/>
      <c r="G10" s="783"/>
      <c r="H10" s="783"/>
      <c r="I10" s="783"/>
      <c r="J10" s="783"/>
      <c r="K10" s="783"/>
      <c r="L10" s="783"/>
      <c r="M10" s="783"/>
      <c r="N10" s="783"/>
      <c r="O10" s="783"/>
      <c r="P10" s="783"/>
      <c r="Q10" s="783"/>
      <c r="R10" s="783"/>
      <c r="S10" s="783"/>
      <c r="T10" s="783"/>
      <c r="U10" s="783"/>
      <c r="V10" s="783"/>
      <c r="W10" s="783"/>
      <c r="X10" s="783"/>
      <c r="Y10" s="783"/>
      <c r="Z10" s="783"/>
      <c r="AA10" s="783"/>
      <c r="AB10" s="783"/>
      <c r="AC10" s="783"/>
      <c r="AD10" s="783"/>
      <c r="AE10" s="783"/>
      <c r="AF10" s="783"/>
      <c r="AG10" s="783"/>
      <c r="AH10" s="783"/>
      <c r="AI10" s="783"/>
      <c r="AJ10" s="783"/>
      <c r="AK10" s="783"/>
      <c r="AL10" s="783"/>
      <c r="AM10" s="783"/>
      <c r="AN10" s="783"/>
    </row>
    <row r="11" spans="1:40" ht="13.5" customHeight="1">
      <c r="B11" s="783" t="s">
        <v>302</v>
      </c>
      <c r="C11" s="783"/>
      <c r="D11" s="783"/>
      <c r="E11" s="783"/>
      <c r="F11" s="783"/>
      <c r="G11" s="783"/>
      <c r="H11" s="783"/>
      <c r="I11" s="783"/>
      <c r="J11" s="783"/>
      <c r="K11" s="783"/>
      <c r="L11" s="783"/>
      <c r="M11" s="783"/>
      <c r="N11" s="783"/>
      <c r="O11" s="783"/>
      <c r="P11" s="783"/>
      <c r="Q11" s="783"/>
      <c r="R11" s="783"/>
      <c r="S11" s="783"/>
      <c r="T11" s="783"/>
      <c r="U11" s="783"/>
      <c r="V11" s="783"/>
      <c r="W11" s="783"/>
      <c r="X11" s="783"/>
      <c r="Y11" s="783"/>
      <c r="Z11" s="783"/>
      <c r="AA11" s="783"/>
      <c r="AB11" s="783"/>
      <c r="AC11" s="783"/>
      <c r="AD11" s="783"/>
      <c r="AE11" s="783"/>
      <c r="AF11" s="783"/>
      <c r="AG11" s="783"/>
      <c r="AH11" s="783"/>
      <c r="AI11" s="783"/>
      <c r="AJ11" s="783"/>
      <c r="AK11" s="783"/>
      <c r="AL11" s="783"/>
      <c r="AM11" s="783"/>
      <c r="AN11" s="783"/>
    </row>
    <row r="12" spans="1:40" ht="13.5" customHeight="1" thickBot="1">
      <c r="A12" s="265" t="s">
        <v>284</v>
      </c>
      <c r="B12" s="783" t="s">
        <v>303</v>
      </c>
      <c r="C12" s="783"/>
      <c r="D12" s="783"/>
      <c r="E12" s="783"/>
      <c r="F12" s="783"/>
      <c r="G12" s="783"/>
      <c r="H12" s="783"/>
      <c r="I12" s="783"/>
      <c r="J12" s="783"/>
      <c r="K12" s="783"/>
      <c r="L12" s="783"/>
      <c r="M12" s="783"/>
      <c r="N12" s="783"/>
      <c r="O12" s="783"/>
      <c r="P12" s="783"/>
      <c r="Q12" s="783"/>
      <c r="R12" s="783"/>
      <c r="S12" s="783"/>
      <c r="T12" s="783"/>
      <c r="U12" s="783"/>
      <c r="V12" s="783"/>
      <c r="W12" s="783"/>
      <c r="X12" s="783"/>
      <c r="Y12" s="783"/>
      <c r="Z12" s="783"/>
      <c r="AA12" s="783"/>
      <c r="AB12" s="783"/>
      <c r="AC12" s="783"/>
      <c r="AD12" s="783"/>
      <c r="AE12" s="783"/>
      <c r="AF12" s="783"/>
      <c r="AG12" s="783"/>
      <c r="AH12" s="783"/>
      <c r="AI12" s="783"/>
      <c r="AJ12" s="783"/>
      <c r="AK12" s="783"/>
      <c r="AL12" s="783"/>
      <c r="AM12" s="783"/>
      <c r="AN12" s="783"/>
    </row>
    <row r="13" spans="1:40" ht="13.5" customHeight="1">
      <c r="A13" s="271" t="s">
        <v>304</v>
      </c>
      <c r="B13" s="790" t="s">
        <v>134</v>
      </c>
      <c r="C13" s="790"/>
      <c r="D13" s="790"/>
      <c r="E13" s="790"/>
      <c r="F13" s="790"/>
      <c r="G13" s="790"/>
      <c r="H13" s="790"/>
      <c r="I13" s="790"/>
      <c r="J13" s="790"/>
      <c r="K13" s="790"/>
      <c r="L13" s="790"/>
      <c r="M13" s="790"/>
      <c r="N13" s="790"/>
      <c r="O13" s="790"/>
      <c r="P13" s="790"/>
      <c r="Q13" s="790"/>
      <c r="R13" s="790"/>
      <c r="S13" s="790"/>
      <c r="T13" s="790"/>
      <c r="U13" s="790"/>
      <c r="V13" s="790"/>
      <c r="W13" s="790"/>
      <c r="X13" s="790"/>
      <c r="Y13" s="790"/>
      <c r="Z13" s="790"/>
      <c r="AA13" s="790"/>
      <c r="AB13" s="790"/>
      <c r="AC13" s="790"/>
      <c r="AD13" s="790"/>
      <c r="AE13" s="790"/>
      <c r="AF13" s="790"/>
      <c r="AG13" s="790"/>
      <c r="AH13" s="790"/>
      <c r="AI13" s="790"/>
      <c r="AJ13" s="790"/>
      <c r="AK13" s="790"/>
      <c r="AL13" s="790"/>
      <c r="AM13" s="790"/>
      <c r="AN13" s="791"/>
    </row>
    <row r="14" spans="1:40" ht="13.5" customHeight="1" thickBot="1">
      <c r="A14" s="272"/>
      <c r="B14" s="792" t="s">
        <v>164</v>
      </c>
      <c r="C14" s="792"/>
      <c r="D14" s="792"/>
      <c r="E14" s="792"/>
      <c r="F14" s="792"/>
      <c r="G14" s="792"/>
      <c r="H14" s="792"/>
      <c r="I14" s="792"/>
      <c r="J14" s="792"/>
      <c r="K14" s="792"/>
      <c r="L14" s="792"/>
      <c r="M14" s="792"/>
      <c r="N14" s="792"/>
      <c r="O14" s="792"/>
      <c r="P14" s="792"/>
      <c r="Q14" s="792"/>
      <c r="R14" s="792"/>
      <c r="S14" s="792"/>
      <c r="T14" s="792"/>
      <c r="U14" s="792"/>
      <c r="V14" s="792"/>
      <c r="W14" s="792"/>
      <c r="X14" s="792"/>
      <c r="Y14" s="792"/>
      <c r="Z14" s="792"/>
      <c r="AA14" s="792"/>
      <c r="AB14" s="792"/>
      <c r="AC14" s="792"/>
      <c r="AD14" s="792"/>
      <c r="AE14" s="792"/>
      <c r="AF14" s="792"/>
      <c r="AG14" s="792"/>
      <c r="AH14" s="792"/>
      <c r="AI14" s="792"/>
      <c r="AJ14" s="792"/>
      <c r="AK14" s="792"/>
      <c r="AL14" s="792"/>
      <c r="AM14" s="792"/>
      <c r="AN14" s="793"/>
    </row>
    <row r="15" spans="1:40" ht="9.9" customHeight="1"/>
    <row r="16" spans="1:40" ht="13.5" customHeight="1" thickBot="1">
      <c r="A16" s="265" t="s">
        <v>305</v>
      </c>
      <c r="B16" s="783" t="s">
        <v>136</v>
      </c>
      <c r="C16" s="783"/>
      <c r="D16" s="783"/>
      <c r="E16" s="783"/>
      <c r="F16" s="783"/>
      <c r="G16" s="783"/>
      <c r="H16" s="783"/>
      <c r="I16" s="783"/>
      <c r="J16" s="783"/>
      <c r="K16" s="783"/>
      <c r="L16" s="783"/>
      <c r="M16" s="783"/>
      <c r="N16" s="783"/>
      <c r="O16" s="783"/>
      <c r="P16" s="783"/>
      <c r="Q16" s="783"/>
      <c r="R16" s="783"/>
      <c r="S16" s="783"/>
      <c r="T16" s="783"/>
      <c r="U16" s="783"/>
      <c r="V16" s="783"/>
      <c r="W16" s="783"/>
      <c r="X16" s="783"/>
      <c r="Y16" s="783"/>
      <c r="Z16" s="783"/>
      <c r="AA16" s="783"/>
      <c r="AB16" s="783"/>
      <c r="AC16" s="783"/>
      <c r="AD16" s="783"/>
      <c r="AE16" s="783"/>
      <c r="AF16" s="783"/>
      <c r="AG16" s="783"/>
      <c r="AH16" s="783"/>
      <c r="AI16" s="783"/>
      <c r="AJ16" s="783"/>
      <c r="AK16" s="783"/>
      <c r="AL16" s="783"/>
      <c r="AM16" s="783"/>
      <c r="AN16" s="783"/>
    </row>
    <row r="17" spans="1:40" ht="13.5" customHeight="1" thickTop="1">
      <c r="A17" s="571" t="s">
        <v>165</v>
      </c>
      <c r="B17" s="572"/>
      <c r="C17" s="572"/>
      <c r="D17" s="572"/>
      <c r="E17" s="572"/>
      <c r="F17" s="572"/>
      <c r="G17" s="572"/>
      <c r="H17" s="575" t="s">
        <v>306</v>
      </c>
      <c r="I17" s="576"/>
      <c r="J17" s="577"/>
      <c r="K17" s="577"/>
      <c r="L17" s="576" t="s">
        <v>166</v>
      </c>
      <c r="M17" s="576"/>
      <c r="N17" s="114"/>
      <c r="O17" s="114"/>
      <c r="P17" s="114"/>
      <c r="Q17" s="114"/>
      <c r="R17" s="114"/>
      <c r="S17" s="114"/>
      <c r="T17" s="114"/>
      <c r="U17" s="114"/>
      <c r="V17" s="114"/>
      <c r="W17" s="114"/>
      <c r="X17" s="114"/>
      <c r="Y17" s="114"/>
      <c r="Z17" s="114"/>
      <c r="AA17" s="114"/>
      <c r="AB17" s="114"/>
      <c r="AC17" s="114"/>
      <c r="AD17" s="114"/>
      <c r="AE17" s="115"/>
      <c r="AF17" s="116"/>
      <c r="AG17" s="784" t="s">
        <v>167</v>
      </c>
      <c r="AH17" s="785"/>
      <c r="AI17" s="785"/>
      <c r="AJ17" s="785"/>
      <c r="AK17" s="785"/>
      <c r="AL17" s="785"/>
      <c r="AM17" s="785"/>
      <c r="AN17" s="786"/>
    </row>
    <row r="18" spans="1:40" ht="13.5" customHeight="1" thickBot="1">
      <c r="A18" s="573"/>
      <c r="B18" s="574"/>
      <c r="C18" s="574"/>
      <c r="D18" s="574"/>
      <c r="E18" s="574"/>
      <c r="F18" s="574"/>
      <c r="G18" s="574"/>
      <c r="H18" s="789" t="s">
        <v>139</v>
      </c>
      <c r="I18" s="789"/>
      <c r="J18" s="789" t="s">
        <v>140</v>
      </c>
      <c r="K18" s="789"/>
      <c r="L18" s="789" t="s">
        <v>141</v>
      </c>
      <c r="M18" s="789"/>
      <c r="N18" s="789" t="s">
        <v>142</v>
      </c>
      <c r="O18" s="789"/>
      <c r="P18" s="789" t="s">
        <v>143</v>
      </c>
      <c r="Q18" s="789"/>
      <c r="R18" s="789" t="s">
        <v>144</v>
      </c>
      <c r="S18" s="789"/>
      <c r="T18" s="789"/>
      <c r="U18" s="789" t="s">
        <v>145</v>
      </c>
      <c r="V18" s="789"/>
      <c r="W18" s="789" t="s">
        <v>146</v>
      </c>
      <c r="X18" s="789"/>
      <c r="Y18" s="789"/>
      <c r="Z18" s="789" t="s">
        <v>147</v>
      </c>
      <c r="AA18" s="789"/>
      <c r="AB18" s="789" t="s">
        <v>148</v>
      </c>
      <c r="AC18" s="789"/>
      <c r="AD18" s="789" t="s">
        <v>149</v>
      </c>
      <c r="AE18" s="794"/>
      <c r="AF18" s="273"/>
      <c r="AG18" s="787"/>
      <c r="AH18" s="787"/>
      <c r="AI18" s="787"/>
      <c r="AJ18" s="787"/>
      <c r="AK18" s="787"/>
      <c r="AL18" s="787"/>
      <c r="AM18" s="787"/>
      <c r="AN18" s="788"/>
    </row>
    <row r="19" spans="1:40" ht="9.75" customHeight="1">
      <c r="A19" s="835" t="s">
        <v>128</v>
      </c>
      <c r="B19" s="813" t="s">
        <v>307</v>
      </c>
      <c r="C19" s="814"/>
      <c r="D19" s="814"/>
      <c r="E19" s="814"/>
      <c r="F19" s="814"/>
      <c r="G19" s="815"/>
      <c r="H19" s="795"/>
      <c r="I19" s="809"/>
      <c r="J19" s="795"/>
      <c r="K19" s="809"/>
      <c r="L19" s="795"/>
      <c r="M19" s="809"/>
      <c r="N19" s="795"/>
      <c r="O19" s="809"/>
      <c r="P19" s="795"/>
      <c r="Q19" s="809"/>
      <c r="R19" s="795"/>
      <c r="S19" s="811"/>
      <c r="T19" s="809"/>
      <c r="U19" s="795"/>
      <c r="V19" s="809"/>
      <c r="W19" s="795"/>
      <c r="X19" s="811"/>
      <c r="Y19" s="809"/>
      <c r="Z19" s="795"/>
      <c r="AA19" s="809"/>
      <c r="AB19" s="795"/>
      <c r="AC19" s="809"/>
      <c r="AD19" s="795"/>
      <c r="AE19" s="796"/>
      <c r="AF19" s="273"/>
      <c r="AG19" s="799" t="s">
        <v>151</v>
      </c>
      <c r="AH19" s="799"/>
      <c r="AI19" s="799"/>
      <c r="AJ19" s="799"/>
      <c r="AK19" s="799"/>
      <c r="AL19" s="799"/>
      <c r="AM19" s="799"/>
      <c r="AN19" s="800"/>
    </row>
    <row r="20" spans="1:40" ht="9.75" customHeight="1">
      <c r="A20" s="836"/>
      <c r="B20" s="816"/>
      <c r="C20" s="817"/>
      <c r="D20" s="817"/>
      <c r="E20" s="817"/>
      <c r="F20" s="817"/>
      <c r="G20" s="818"/>
      <c r="H20" s="797"/>
      <c r="I20" s="810"/>
      <c r="J20" s="797"/>
      <c r="K20" s="810"/>
      <c r="L20" s="797"/>
      <c r="M20" s="810"/>
      <c r="N20" s="797"/>
      <c r="O20" s="810"/>
      <c r="P20" s="797"/>
      <c r="Q20" s="810"/>
      <c r="R20" s="797"/>
      <c r="S20" s="812"/>
      <c r="T20" s="810"/>
      <c r="U20" s="797"/>
      <c r="V20" s="810"/>
      <c r="W20" s="797"/>
      <c r="X20" s="812"/>
      <c r="Y20" s="810"/>
      <c r="Z20" s="797"/>
      <c r="AA20" s="810"/>
      <c r="AB20" s="797"/>
      <c r="AC20" s="810"/>
      <c r="AD20" s="797"/>
      <c r="AE20" s="798"/>
      <c r="AF20" s="273"/>
      <c r="AG20" s="799"/>
      <c r="AH20" s="799"/>
      <c r="AI20" s="799"/>
      <c r="AJ20" s="799"/>
      <c r="AK20" s="799"/>
      <c r="AL20" s="799"/>
      <c r="AM20" s="799"/>
      <c r="AN20" s="800"/>
    </row>
    <row r="21" spans="1:40" ht="9.75" customHeight="1">
      <c r="A21" s="836"/>
      <c r="B21" s="801" t="s">
        <v>308</v>
      </c>
      <c r="C21" s="802"/>
      <c r="D21" s="802"/>
      <c r="E21" s="802"/>
      <c r="F21" s="802"/>
      <c r="G21" s="803"/>
      <c r="H21" s="501">
        <f>H19*(1/4)</f>
        <v>0</v>
      </c>
      <c r="I21" s="501"/>
      <c r="J21" s="489">
        <f>J19*(1/4)</f>
        <v>0</v>
      </c>
      <c r="K21" s="490"/>
      <c r="L21" s="489">
        <f>L19*(1/4)</f>
        <v>0</v>
      </c>
      <c r="M21" s="490"/>
      <c r="N21" s="489">
        <f>N19*(1/4)</f>
        <v>0</v>
      </c>
      <c r="O21" s="490"/>
      <c r="P21" s="489">
        <f>P19*(1/4)</f>
        <v>0</v>
      </c>
      <c r="Q21" s="490"/>
      <c r="R21" s="489">
        <f>R19*(1/4)</f>
        <v>0</v>
      </c>
      <c r="S21" s="807"/>
      <c r="T21" s="490"/>
      <c r="U21" s="489">
        <f>U19*(1/4)</f>
        <v>0</v>
      </c>
      <c r="V21" s="490"/>
      <c r="W21" s="489">
        <f>W19*(1/4)</f>
        <v>0</v>
      </c>
      <c r="X21" s="807"/>
      <c r="Y21" s="490"/>
      <c r="Z21" s="489">
        <f>Z19*(1/4)</f>
        <v>0</v>
      </c>
      <c r="AA21" s="490"/>
      <c r="AB21" s="489">
        <f>AB19*(1/4)</f>
        <v>0</v>
      </c>
      <c r="AC21" s="490"/>
      <c r="AD21" s="489">
        <f>AD19*(1/4)</f>
        <v>0</v>
      </c>
      <c r="AE21" s="493"/>
      <c r="AF21" s="273"/>
      <c r="AG21" s="799" t="s">
        <v>152</v>
      </c>
      <c r="AH21" s="799"/>
      <c r="AI21" s="799"/>
      <c r="AJ21" s="799"/>
      <c r="AK21" s="799"/>
      <c r="AL21" s="799"/>
      <c r="AM21" s="799"/>
      <c r="AN21" s="800"/>
    </row>
    <row r="22" spans="1:40" ht="9.75" customHeight="1" thickBot="1">
      <c r="A22" s="836"/>
      <c r="B22" s="804"/>
      <c r="C22" s="805"/>
      <c r="D22" s="805"/>
      <c r="E22" s="805"/>
      <c r="F22" s="805"/>
      <c r="G22" s="806"/>
      <c r="H22" s="502"/>
      <c r="I22" s="502"/>
      <c r="J22" s="491"/>
      <c r="K22" s="492"/>
      <c r="L22" s="491"/>
      <c r="M22" s="492"/>
      <c r="N22" s="491"/>
      <c r="O22" s="492"/>
      <c r="P22" s="491"/>
      <c r="Q22" s="492"/>
      <c r="R22" s="491"/>
      <c r="S22" s="808"/>
      <c r="T22" s="492"/>
      <c r="U22" s="491"/>
      <c r="V22" s="492"/>
      <c r="W22" s="491"/>
      <c r="X22" s="808"/>
      <c r="Y22" s="492"/>
      <c r="Z22" s="491"/>
      <c r="AA22" s="492"/>
      <c r="AB22" s="491"/>
      <c r="AC22" s="492"/>
      <c r="AD22" s="491"/>
      <c r="AE22" s="494"/>
      <c r="AF22" s="273"/>
      <c r="AG22" s="799"/>
      <c r="AH22" s="799"/>
      <c r="AI22" s="799"/>
      <c r="AJ22" s="799"/>
      <c r="AK22" s="799"/>
      <c r="AL22" s="799"/>
      <c r="AM22" s="799"/>
      <c r="AN22" s="800"/>
    </row>
    <row r="23" spans="1:40" ht="9.75" customHeight="1">
      <c r="A23" s="836"/>
      <c r="B23" s="813" t="s">
        <v>309</v>
      </c>
      <c r="C23" s="814"/>
      <c r="D23" s="814"/>
      <c r="E23" s="814"/>
      <c r="F23" s="814"/>
      <c r="G23" s="815"/>
      <c r="H23" s="819"/>
      <c r="I23" s="819"/>
      <c r="J23" s="819"/>
      <c r="K23" s="819"/>
      <c r="L23" s="819"/>
      <c r="M23" s="819"/>
      <c r="N23" s="819"/>
      <c r="O23" s="819"/>
      <c r="P23" s="819"/>
      <c r="Q23" s="819"/>
      <c r="R23" s="819"/>
      <c r="S23" s="819"/>
      <c r="T23" s="819"/>
      <c r="U23" s="819"/>
      <c r="V23" s="819"/>
      <c r="W23" s="819"/>
      <c r="X23" s="819"/>
      <c r="Y23" s="819"/>
      <c r="Z23" s="819"/>
      <c r="AA23" s="819"/>
      <c r="AB23" s="560"/>
      <c r="AC23" s="560"/>
      <c r="AD23" s="560"/>
      <c r="AE23" s="561"/>
      <c r="AF23" s="273"/>
      <c r="AG23" s="799" t="s">
        <v>171</v>
      </c>
      <c r="AH23" s="799"/>
      <c r="AI23" s="799"/>
      <c r="AJ23" s="799"/>
      <c r="AK23" s="799"/>
      <c r="AL23" s="799"/>
      <c r="AM23" s="799"/>
      <c r="AN23" s="800"/>
    </row>
    <row r="24" spans="1:40" ht="9.75" customHeight="1">
      <c r="A24" s="836"/>
      <c r="B24" s="816"/>
      <c r="C24" s="817"/>
      <c r="D24" s="817"/>
      <c r="E24" s="817"/>
      <c r="F24" s="817"/>
      <c r="G24" s="818"/>
      <c r="H24" s="548"/>
      <c r="I24" s="548"/>
      <c r="J24" s="548"/>
      <c r="K24" s="548"/>
      <c r="L24" s="548"/>
      <c r="M24" s="548"/>
      <c r="N24" s="548"/>
      <c r="O24" s="548"/>
      <c r="P24" s="548"/>
      <c r="Q24" s="548"/>
      <c r="R24" s="548"/>
      <c r="S24" s="548"/>
      <c r="T24" s="548"/>
      <c r="U24" s="548"/>
      <c r="V24" s="548"/>
      <c r="W24" s="548"/>
      <c r="X24" s="548"/>
      <c r="Y24" s="548"/>
      <c r="Z24" s="548"/>
      <c r="AA24" s="548"/>
      <c r="AB24" s="524"/>
      <c r="AC24" s="524"/>
      <c r="AD24" s="524"/>
      <c r="AE24" s="526"/>
      <c r="AF24" s="273"/>
      <c r="AG24" s="799"/>
      <c r="AH24" s="799"/>
      <c r="AI24" s="799"/>
      <c r="AJ24" s="799"/>
      <c r="AK24" s="799"/>
      <c r="AL24" s="799"/>
      <c r="AM24" s="799"/>
      <c r="AN24" s="800"/>
    </row>
    <row r="25" spans="1:40" ht="9.75" customHeight="1">
      <c r="A25" s="836"/>
      <c r="B25" s="820" t="s">
        <v>310</v>
      </c>
      <c r="C25" s="821"/>
      <c r="D25" s="821"/>
      <c r="E25" s="821"/>
      <c r="F25" s="821"/>
      <c r="G25" s="822"/>
      <c r="H25" s="819"/>
      <c r="I25" s="819"/>
      <c r="J25" s="819"/>
      <c r="K25" s="819"/>
      <c r="L25" s="819"/>
      <c r="M25" s="819"/>
      <c r="N25" s="819"/>
      <c r="O25" s="819"/>
      <c r="P25" s="819"/>
      <c r="Q25" s="819"/>
      <c r="R25" s="819"/>
      <c r="S25" s="819"/>
      <c r="T25" s="819"/>
      <c r="U25" s="819"/>
      <c r="V25" s="819"/>
      <c r="W25" s="819"/>
      <c r="X25" s="819"/>
      <c r="Y25" s="819"/>
      <c r="Z25" s="819"/>
      <c r="AA25" s="819"/>
      <c r="AB25" s="560"/>
      <c r="AC25" s="560"/>
      <c r="AD25" s="560"/>
      <c r="AE25" s="561"/>
      <c r="AF25" s="273"/>
      <c r="AG25" s="274"/>
      <c r="AH25" s="274"/>
      <c r="AI25" s="274"/>
      <c r="AJ25" s="274"/>
      <c r="AK25" s="274"/>
      <c r="AL25" s="274"/>
      <c r="AM25" s="274"/>
      <c r="AN25" s="275"/>
    </row>
    <row r="26" spans="1:40" ht="9.75" customHeight="1">
      <c r="A26" s="836"/>
      <c r="B26" s="816"/>
      <c r="C26" s="817"/>
      <c r="D26" s="817"/>
      <c r="E26" s="817"/>
      <c r="F26" s="817"/>
      <c r="G26" s="818"/>
      <c r="H26" s="548"/>
      <c r="I26" s="548"/>
      <c r="J26" s="548"/>
      <c r="K26" s="548"/>
      <c r="L26" s="548"/>
      <c r="M26" s="548"/>
      <c r="N26" s="548"/>
      <c r="O26" s="548"/>
      <c r="P26" s="548"/>
      <c r="Q26" s="548"/>
      <c r="R26" s="548"/>
      <c r="S26" s="548"/>
      <c r="T26" s="548"/>
      <c r="U26" s="548"/>
      <c r="V26" s="548"/>
      <c r="W26" s="548"/>
      <c r="X26" s="548"/>
      <c r="Y26" s="548"/>
      <c r="Z26" s="548"/>
      <c r="AA26" s="548"/>
      <c r="AB26" s="524"/>
      <c r="AC26" s="524"/>
      <c r="AD26" s="524"/>
      <c r="AE26" s="526"/>
      <c r="AF26" s="273"/>
      <c r="AG26" s="823" t="s">
        <v>172</v>
      </c>
      <c r="AH26" s="823"/>
      <c r="AI26" s="823"/>
      <c r="AJ26" s="823"/>
      <c r="AK26" s="823"/>
      <c r="AL26" s="823"/>
      <c r="AM26" s="823"/>
      <c r="AN26" s="824"/>
    </row>
    <row r="27" spans="1:40" ht="9.75" customHeight="1">
      <c r="A27" s="836"/>
      <c r="B27" s="801" t="s">
        <v>311</v>
      </c>
      <c r="C27" s="802"/>
      <c r="D27" s="802"/>
      <c r="E27" s="802"/>
      <c r="F27" s="802"/>
      <c r="G27" s="803"/>
      <c r="H27" s="501">
        <f>(H23+H25)*(1/2)</f>
        <v>0</v>
      </c>
      <c r="I27" s="501"/>
      <c r="J27" s="501">
        <f>(J23+J25)*(1/2)</f>
        <v>0</v>
      </c>
      <c r="K27" s="501"/>
      <c r="L27" s="501">
        <f>(L23+L25)*(1/2)</f>
        <v>0</v>
      </c>
      <c r="M27" s="501"/>
      <c r="N27" s="501">
        <f>(N23+N25)*(1/2)</f>
        <v>0</v>
      </c>
      <c r="O27" s="501"/>
      <c r="P27" s="501">
        <f>(P23+P25)*(1/2)</f>
        <v>0</v>
      </c>
      <c r="Q27" s="501"/>
      <c r="R27" s="489">
        <f>(R23+R25)*(1/2)</f>
        <v>0</v>
      </c>
      <c r="S27" s="807"/>
      <c r="T27" s="490"/>
      <c r="U27" s="489">
        <f>(U23+U25)*(1/2)</f>
        <v>0</v>
      </c>
      <c r="V27" s="490"/>
      <c r="W27" s="489">
        <f>(W23+W25)*(1/2)</f>
        <v>0</v>
      </c>
      <c r="X27" s="807"/>
      <c r="Y27" s="490"/>
      <c r="Z27" s="489">
        <f>(Z23+Z25)*(1/2)</f>
        <v>0</v>
      </c>
      <c r="AA27" s="490"/>
      <c r="AB27" s="489">
        <f>(AB23+AB25)*(1/2)</f>
        <v>0</v>
      </c>
      <c r="AC27" s="490"/>
      <c r="AD27" s="489">
        <f>(AD23+AD25)*(1/2)</f>
        <v>0</v>
      </c>
      <c r="AE27" s="493"/>
      <c r="AF27" s="273"/>
      <c r="AG27" s="823"/>
      <c r="AH27" s="823"/>
      <c r="AI27" s="823"/>
      <c r="AJ27" s="823"/>
      <c r="AK27" s="823"/>
      <c r="AL27" s="823"/>
      <c r="AM27" s="823"/>
      <c r="AN27" s="824"/>
    </row>
    <row r="28" spans="1:40" ht="9.75" customHeight="1" thickBot="1">
      <c r="A28" s="836"/>
      <c r="B28" s="804"/>
      <c r="C28" s="805"/>
      <c r="D28" s="805"/>
      <c r="E28" s="805"/>
      <c r="F28" s="805"/>
      <c r="G28" s="806"/>
      <c r="H28" s="502"/>
      <c r="I28" s="502"/>
      <c r="J28" s="502"/>
      <c r="K28" s="502"/>
      <c r="L28" s="502"/>
      <c r="M28" s="502"/>
      <c r="N28" s="502"/>
      <c r="O28" s="502"/>
      <c r="P28" s="502"/>
      <c r="Q28" s="502"/>
      <c r="R28" s="491"/>
      <c r="S28" s="808"/>
      <c r="T28" s="492"/>
      <c r="U28" s="491"/>
      <c r="V28" s="492"/>
      <c r="W28" s="491"/>
      <c r="X28" s="808"/>
      <c r="Y28" s="492"/>
      <c r="Z28" s="491"/>
      <c r="AA28" s="492"/>
      <c r="AB28" s="491"/>
      <c r="AC28" s="492"/>
      <c r="AD28" s="491"/>
      <c r="AE28" s="494"/>
      <c r="AF28" s="273"/>
      <c r="AN28" s="276"/>
    </row>
    <row r="29" spans="1:40" ht="9.75" customHeight="1">
      <c r="A29" s="836"/>
      <c r="B29" s="813" t="s">
        <v>312</v>
      </c>
      <c r="C29" s="814"/>
      <c r="D29" s="814"/>
      <c r="E29" s="814"/>
      <c r="F29" s="814"/>
      <c r="G29" s="815"/>
      <c r="H29" s="825"/>
      <c r="I29" s="825"/>
      <c r="J29" s="825"/>
      <c r="K29" s="825"/>
      <c r="L29" s="825"/>
      <c r="M29" s="825"/>
      <c r="N29" s="825"/>
      <c r="O29" s="825"/>
      <c r="P29" s="825"/>
      <c r="Q29" s="825"/>
      <c r="R29" s="825"/>
      <c r="S29" s="825"/>
      <c r="T29" s="825"/>
      <c r="U29" s="825"/>
      <c r="V29" s="825"/>
      <c r="W29" s="825"/>
      <c r="X29" s="825"/>
      <c r="Y29" s="825"/>
      <c r="Z29" s="825"/>
      <c r="AA29" s="825"/>
      <c r="AB29" s="536"/>
      <c r="AC29" s="536"/>
      <c r="AD29" s="536"/>
      <c r="AE29" s="547"/>
      <c r="AF29" s="273"/>
      <c r="AG29" s="823" t="s">
        <v>313</v>
      </c>
      <c r="AH29" s="823"/>
      <c r="AI29" s="823"/>
      <c r="AJ29" s="823"/>
      <c r="AK29" s="823"/>
      <c r="AL29" s="823"/>
      <c r="AM29" s="823"/>
      <c r="AN29" s="824"/>
    </row>
    <row r="30" spans="1:40" ht="9.75" customHeight="1">
      <c r="A30" s="836"/>
      <c r="B30" s="801"/>
      <c r="C30" s="802"/>
      <c r="D30" s="802"/>
      <c r="E30" s="802"/>
      <c r="F30" s="802"/>
      <c r="G30" s="803"/>
      <c r="H30" s="548"/>
      <c r="I30" s="548"/>
      <c r="J30" s="548"/>
      <c r="K30" s="548"/>
      <c r="L30" s="548"/>
      <c r="M30" s="548"/>
      <c r="N30" s="548"/>
      <c r="O30" s="548"/>
      <c r="P30" s="548"/>
      <c r="Q30" s="548"/>
      <c r="R30" s="548"/>
      <c r="S30" s="548"/>
      <c r="T30" s="548"/>
      <c r="U30" s="548"/>
      <c r="V30" s="548"/>
      <c r="W30" s="548"/>
      <c r="X30" s="548"/>
      <c r="Y30" s="548"/>
      <c r="Z30" s="548"/>
      <c r="AA30" s="548"/>
      <c r="AB30" s="524"/>
      <c r="AC30" s="524"/>
      <c r="AD30" s="524"/>
      <c r="AE30" s="526"/>
      <c r="AF30" s="273"/>
      <c r="AG30" s="823"/>
      <c r="AH30" s="823"/>
      <c r="AI30" s="823"/>
      <c r="AJ30" s="823"/>
      <c r="AK30" s="823"/>
      <c r="AL30" s="823"/>
      <c r="AM30" s="823"/>
      <c r="AN30" s="824"/>
    </row>
    <row r="31" spans="1:40" ht="9.75" customHeight="1">
      <c r="A31" s="836"/>
      <c r="B31" s="820" t="s">
        <v>314</v>
      </c>
      <c r="C31" s="821"/>
      <c r="D31" s="821"/>
      <c r="E31" s="821"/>
      <c r="F31" s="821"/>
      <c r="G31" s="822"/>
      <c r="H31" s="548"/>
      <c r="I31" s="548"/>
      <c r="J31" s="548"/>
      <c r="K31" s="548"/>
      <c r="L31" s="548"/>
      <c r="M31" s="548"/>
      <c r="N31" s="548"/>
      <c r="O31" s="548"/>
      <c r="P31" s="548"/>
      <c r="Q31" s="548"/>
      <c r="R31" s="548"/>
      <c r="S31" s="548"/>
      <c r="T31" s="548"/>
      <c r="U31" s="548"/>
      <c r="V31" s="548"/>
      <c r="W31" s="548"/>
      <c r="X31" s="548"/>
      <c r="Y31" s="548"/>
      <c r="Z31" s="548"/>
      <c r="AA31" s="548"/>
      <c r="AB31" s="524"/>
      <c r="AC31" s="524"/>
      <c r="AD31" s="524"/>
      <c r="AE31" s="526"/>
      <c r="AF31" s="273"/>
      <c r="AN31" s="276"/>
    </row>
    <row r="32" spans="1:40" ht="9.75" customHeight="1">
      <c r="A32" s="836"/>
      <c r="B32" s="816"/>
      <c r="C32" s="817"/>
      <c r="D32" s="817"/>
      <c r="E32" s="817"/>
      <c r="F32" s="817"/>
      <c r="G32" s="818"/>
      <c r="H32" s="548"/>
      <c r="I32" s="548"/>
      <c r="J32" s="548"/>
      <c r="K32" s="548"/>
      <c r="L32" s="548"/>
      <c r="M32" s="548"/>
      <c r="N32" s="548"/>
      <c r="O32" s="548"/>
      <c r="P32" s="548"/>
      <c r="Q32" s="548"/>
      <c r="R32" s="548"/>
      <c r="S32" s="548"/>
      <c r="T32" s="548"/>
      <c r="U32" s="548"/>
      <c r="V32" s="548"/>
      <c r="W32" s="548"/>
      <c r="X32" s="548"/>
      <c r="Y32" s="548"/>
      <c r="Z32" s="548"/>
      <c r="AA32" s="548"/>
      <c r="AB32" s="524"/>
      <c r="AC32" s="524"/>
      <c r="AD32" s="524"/>
      <c r="AE32" s="526"/>
      <c r="AF32" s="273"/>
      <c r="AG32" s="826" t="s">
        <v>175</v>
      </c>
      <c r="AH32" s="823"/>
      <c r="AI32" s="823"/>
      <c r="AJ32" s="823"/>
      <c r="AK32" s="823"/>
      <c r="AL32" s="823"/>
      <c r="AM32" s="823"/>
      <c r="AN32" s="824"/>
    </row>
    <row r="33" spans="1:40" ht="9.75" customHeight="1" thickBot="1">
      <c r="A33" s="836"/>
      <c r="B33" s="801" t="s">
        <v>315</v>
      </c>
      <c r="C33" s="802"/>
      <c r="D33" s="802"/>
      <c r="E33" s="802"/>
      <c r="F33" s="802"/>
      <c r="G33" s="803"/>
      <c r="H33" s="489">
        <f>(H29+H31)*(3/4)</f>
        <v>0</v>
      </c>
      <c r="I33" s="490"/>
      <c r="J33" s="489">
        <f>(J29+J31)*(3/4)</f>
        <v>0</v>
      </c>
      <c r="K33" s="490"/>
      <c r="L33" s="489">
        <f>(L29+L31)*(3/4)</f>
        <v>0</v>
      </c>
      <c r="M33" s="490"/>
      <c r="N33" s="489">
        <f>(N29+N31)*(3/4)</f>
        <v>0</v>
      </c>
      <c r="O33" s="490"/>
      <c r="P33" s="489">
        <f>(P29+P31)*(3/4)</f>
        <v>0</v>
      </c>
      <c r="Q33" s="490"/>
      <c r="R33" s="489">
        <f>(R29+R31)*(3/4)</f>
        <v>0</v>
      </c>
      <c r="S33" s="807"/>
      <c r="T33" s="490"/>
      <c r="U33" s="489">
        <f>(U29+U31)*(3/4)</f>
        <v>0</v>
      </c>
      <c r="V33" s="490"/>
      <c r="W33" s="489">
        <f>(W29+W31)*(3/4)</f>
        <v>0</v>
      </c>
      <c r="X33" s="807"/>
      <c r="Y33" s="490"/>
      <c r="Z33" s="489">
        <f>(Z29+Z31)*(3/4)</f>
        <v>0</v>
      </c>
      <c r="AA33" s="490"/>
      <c r="AB33" s="489">
        <f>(AB29+AB31)*(3/4)</f>
        <v>0</v>
      </c>
      <c r="AC33" s="490"/>
      <c r="AD33" s="489">
        <f>(AD29+AD31)*(3/4)</f>
        <v>0</v>
      </c>
      <c r="AE33" s="493"/>
      <c r="AF33" s="273"/>
      <c r="AG33" s="827"/>
      <c r="AH33" s="828"/>
      <c r="AI33" s="828"/>
      <c r="AJ33" s="828"/>
      <c r="AK33" s="828"/>
      <c r="AL33" s="828"/>
      <c r="AM33" s="828"/>
      <c r="AN33" s="829"/>
    </row>
    <row r="34" spans="1:40" ht="9.75" customHeight="1" thickTop="1" thickBot="1">
      <c r="A34" s="836"/>
      <c r="B34" s="804"/>
      <c r="C34" s="805"/>
      <c r="D34" s="805"/>
      <c r="E34" s="805"/>
      <c r="F34" s="805"/>
      <c r="G34" s="806"/>
      <c r="H34" s="491"/>
      <c r="I34" s="492"/>
      <c r="J34" s="491"/>
      <c r="K34" s="492"/>
      <c r="L34" s="491"/>
      <c r="M34" s="492"/>
      <c r="N34" s="491"/>
      <c r="O34" s="492"/>
      <c r="P34" s="491"/>
      <c r="Q34" s="492"/>
      <c r="R34" s="491"/>
      <c r="S34" s="808"/>
      <c r="T34" s="492"/>
      <c r="U34" s="491"/>
      <c r="V34" s="492"/>
      <c r="W34" s="491"/>
      <c r="X34" s="808"/>
      <c r="Y34" s="492"/>
      <c r="Z34" s="491"/>
      <c r="AA34" s="492"/>
      <c r="AB34" s="491"/>
      <c r="AC34" s="492"/>
      <c r="AD34" s="491"/>
      <c r="AE34" s="494"/>
      <c r="AF34" s="277"/>
    </row>
    <row r="35" spans="1:40" ht="9.75" customHeight="1">
      <c r="A35" s="836"/>
      <c r="B35" s="813" t="s">
        <v>316</v>
      </c>
      <c r="C35" s="814"/>
      <c r="D35" s="814"/>
      <c r="E35" s="814"/>
      <c r="F35" s="814"/>
      <c r="G35" s="814"/>
      <c r="H35" s="536"/>
      <c r="I35" s="536"/>
      <c r="J35" s="536"/>
      <c r="K35" s="536"/>
      <c r="L35" s="536"/>
      <c r="M35" s="536"/>
      <c r="N35" s="536"/>
      <c r="O35" s="536"/>
      <c r="P35" s="536"/>
      <c r="Q35" s="536"/>
      <c r="R35" s="536"/>
      <c r="S35" s="536"/>
      <c r="T35" s="536"/>
      <c r="U35" s="536"/>
      <c r="V35" s="536"/>
      <c r="W35" s="536"/>
      <c r="X35" s="536"/>
      <c r="Y35" s="536"/>
      <c r="Z35" s="536"/>
      <c r="AA35" s="536"/>
      <c r="AB35" s="536"/>
      <c r="AC35" s="536"/>
      <c r="AD35" s="536"/>
      <c r="AE35" s="547"/>
      <c r="AF35" s="116"/>
    </row>
    <row r="36" spans="1:40" ht="9.75" customHeight="1">
      <c r="A36" s="836"/>
      <c r="B36" s="816"/>
      <c r="C36" s="817"/>
      <c r="D36" s="817"/>
      <c r="E36" s="817"/>
      <c r="F36" s="817"/>
      <c r="G36" s="817"/>
      <c r="H36" s="524"/>
      <c r="I36" s="524"/>
      <c r="J36" s="524"/>
      <c r="K36" s="524"/>
      <c r="L36" s="524"/>
      <c r="M36" s="524"/>
      <c r="N36" s="524"/>
      <c r="O36" s="524"/>
      <c r="P36" s="524"/>
      <c r="Q36" s="524"/>
      <c r="R36" s="524"/>
      <c r="S36" s="524"/>
      <c r="T36" s="524"/>
      <c r="U36" s="524"/>
      <c r="V36" s="524"/>
      <c r="W36" s="524"/>
      <c r="X36" s="524"/>
      <c r="Y36" s="524"/>
      <c r="Z36" s="524"/>
      <c r="AA36" s="524"/>
      <c r="AB36" s="524"/>
      <c r="AC36" s="524"/>
      <c r="AD36" s="524"/>
      <c r="AE36" s="526"/>
      <c r="AF36" s="116"/>
      <c r="AG36" s="278"/>
      <c r="AH36" s="278"/>
      <c r="AI36" s="278"/>
      <c r="AJ36" s="278"/>
      <c r="AK36" s="278"/>
      <c r="AL36" s="278"/>
      <c r="AM36" s="278"/>
      <c r="AN36" s="278"/>
    </row>
    <row r="37" spans="1:40" ht="9.75" customHeight="1">
      <c r="A37" s="836"/>
      <c r="B37" s="820" t="s">
        <v>317</v>
      </c>
      <c r="C37" s="821"/>
      <c r="D37" s="821"/>
      <c r="E37" s="821"/>
      <c r="F37" s="821"/>
      <c r="G37" s="821"/>
      <c r="H37" s="524"/>
      <c r="I37" s="524"/>
      <c r="J37" s="524"/>
      <c r="K37" s="524"/>
      <c r="L37" s="524"/>
      <c r="M37" s="524"/>
      <c r="N37" s="524"/>
      <c r="O37" s="524"/>
      <c r="P37" s="524"/>
      <c r="Q37" s="524"/>
      <c r="R37" s="524"/>
      <c r="S37" s="524"/>
      <c r="T37" s="524"/>
      <c r="U37" s="524"/>
      <c r="V37" s="524"/>
      <c r="W37" s="524"/>
      <c r="X37" s="524"/>
      <c r="Y37" s="524"/>
      <c r="Z37" s="524"/>
      <c r="AA37" s="524"/>
      <c r="AB37" s="524"/>
      <c r="AC37" s="524"/>
      <c r="AD37" s="524"/>
      <c r="AE37" s="526"/>
      <c r="AF37" s="116"/>
      <c r="AG37" s="278"/>
      <c r="AH37" s="278"/>
      <c r="AI37" s="278"/>
      <c r="AJ37" s="278"/>
      <c r="AK37" s="278"/>
      <c r="AL37" s="278"/>
      <c r="AM37" s="278"/>
      <c r="AN37" s="278"/>
    </row>
    <row r="38" spans="1:40" ht="9.75" customHeight="1">
      <c r="A38" s="836"/>
      <c r="B38" s="816"/>
      <c r="C38" s="817"/>
      <c r="D38" s="817"/>
      <c r="E38" s="817"/>
      <c r="F38" s="817"/>
      <c r="G38" s="817"/>
      <c r="H38" s="524"/>
      <c r="I38" s="524"/>
      <c r="J38" s="524"/>
      <c r="K38" s="524"/>
      <c r="L38" s="524"/>
      <c r="M38" s="524"/>
      <c r="N38" s="524"/>
      <c r="O38" s="524"/>
      <c r="P38" s="524"/>
      <c r="Q38" s="524"/>
      <c r="R38" s="524"/>
      <c r="S38" s="524"/>
      <c r="T38" s="524"/>
      <c r="U38" s="524"/>
      <c r="V38" s="524"/>
      <c r="W38" s="524"/>
      <c r="X38" s="524"/>
      <c r="Y38" s="524"/>
      <c r="Z38" s="524"/>
      <c r="AA38" s="524"/>
      <c r="AB38" s="524"/>
      <c r="AC38" s="524"/>
      <c r="AD38" s="524"/>
      <c r="AE38" s="526"/>
      <c r="AF38" s="116"/>
      <c r="AG38" s="278"/>
      <c r="AH38" s="278"/>
      <c r="AI38" s="278"/>
      <c r="AJ38" s="278"/>
      <c r="AK38" s="278"/>
      <c r="AL38" s="278"/>
      <c r="AM38" s="278"/>
      <c r="AN38" s="278"/>
    </row>
    <row r="39" spans="1:40" ht="9.75" customHeight="1">
      <c r="A39" s="836"/>
      <c r="B39" s="801" t="s">
        <v>318</v>
      </c>
      <c r="C39" s="802"/>
      <c r="D39" s="802"/>
      <c r="E39" s="802"/>
      <c r="F39" s="802"/>
      <c r="G39" s="802"/>
      <c r="H39" s="833">
        <f>H35+H37</f>
        <v>0</v>
      </c>
      <c r="I39" s="833"/>
      <c r="J39" s="833">
        <f>J35+J37</f>
        <v>0</v>
      </c>
      <c r="K39" s="833"/>
      <c r="L39" s="833">
        <f>L35+L37</f>
        <v>0</v>
      </c>
      <c r="M39" s="833"/>
      <c r="N39" s="833">
        <f>N35+N37</f>
        <v>0</v>
      </c>
      <c r="O39" s="833"/>
      <c r="P39" s="833">
        <f>P35+P37</f>
        <v>0</v>
      </c>
      <c r="Q39" s="833"/>
      <c r="R39" s="833">
        <f>R35+R37</f>
        <v>0</v>
      </c>
      <c r="S39" s="833"/>
      <c r="T39" s="833"/>
      <c r="U39" s="833">
        <f>U35+U37</f>
        <v>0</v>
      </c>
      <c r="V39" s="833"/>
      <c r="W39" s="833">
        <f>W35+W37</f>
        <v>0</v>
      </c>
      <c r="X39" s="833"/>
      <c r="Y39" s="833"/>
      <c r="Z39" s="833">
        <f>Z35+Z37</f>
        <v>0</v>
      </c>
      <c r="AA39" s="833"/>
      <c r="AB39" s="833">
        <f>AB35+AB37</f>
        <v>0</v>
      </c>
      <c r="AC39" s="833"/>
      <c r="AD39" s="833">
        <f>AD35+AD37</f>
        <v>0</v>
      </c>
      <c r="AE39" s="838"/>
      <c r="AF39" s="116"/>
      <c r="AG39" s="278"/>
      <c r="AH39" s="278"/>
      <c r="AI39" s="278"/>
      <c r="AJ39" s="278"/>
      <c r="AK39" s="278"/>
      <c r="AL39" s="278"/>
      <c r="AM39" s="278"/>
      <c r="AN39" s="278"/>
    </row>
    <row r="40" spans="1:40" ht="9.75" customHeight="1" thickBot="1">
      <c r="A40" s="837"/>
      <c r="B40" s="804"/>
      <c r="C40" s="805"/>
      <c r="D40" s="805"/>
      <c r="E40" s="805"/>
      <c r="F40" s="805"/>
      <c r="G40" s="805"/>
      <c r="H40" s="834"/>
      <c r="I40" s="834"/>
      <c r="J40" s="834"/>
      <c r="K40" s="834"/>
      <c r="L40" s="834"/>
      <c r="M40" s="834"/>
      <c r="N40" s="834"/>
      <c r="O40" s="834"/>
      <c r="P40" s="834"/>
      <c r="Q40" s="834"/>
      <c r="R40" s="834"/>
      <c r="S40" s="834"/>
      <c r="T40" s="834"/>
      <c r="U40" s="834"/>
      <c r="V40" s="834"/>
      <c r="W40" s="834"/>
      <c r="X40" s="834"/>
      <c r="Y40" s="834"/>
      <c r="Z40" s="834"/>
      <c r="AA40" s="834"/>
      <c r="AB40" s="834"/>
      <c r="AC40" s="834"/>
      <c r="AD40" s="834"/>
      <c r="AE40" s="839"/>
      <c r="AF40" s="116"/>
      <c r="AG40" s="278"/>
      <c r="AH40" s="278"/>
      <c r="AI40" s="278"/>
      <c r="AJ40" s="278"/>
      <c r="AK40" s="278"/>
      <c r="AL40" s="278"/>
      <c r="AM40" s="278"/>
      <c r="AN40" s="278"/>
    </row>
    <row r="41" spans="1:40" ht="9.75" customHeight="1">
      <c r="A41" s="830" t="s">
        <v>319</v>
      </c>
      <c r="B41" s="813" t="s">
        <v>320</v>
      </c>
      <c r="C41" s="814"/>
      <c r="D41" s="814"/>
      <c r="E41" s="814"/>
      <c r="F41" s="814"/>
      <c r="G41" s="815"/>
      <c r="H41" s="795"/>
      <c r="I41" s="809"/>
      <c r="J41" s="795"/>
      <c r="K41" s="809"/>
      <c r="L41" s="795"/>
      <c r="M41" s="809"/>
      <c r="N41" s="795"/>
      <c r="O41" s="809"/>
      <c r="P41" s="795"/>
      <c r="Q41" s="809"/>
      <c r="R41" s="795"/>
      <c r="S41" s="811"/>
      <c r="T41" s="809"/>
      <c r="U41" s="795"/>
      <c r="V41" s="809"/>
      <c r="W41" s="795"/>
      <c r="X41" s="811"/>
      <c r="Y41" s="809"/>
      <c r="Z41" s="795"/>
      <c r="AA41" s="809"/>
      <c r="AB41" s="795"/>
      <c r="AC41" s="809"/>
      <c r="AD41" s="795"/>
      <c r="AE41" s="796"/>
      <c r="AF41" s="116"/>
      <c r="AG41" s="278"/>
      <c r="AH41" s="278"/>
      <c r="AI41" s="278"/>
      <c r="AJ41" s="278"/>
      <c r="AK41" s="278"/>
      <c r="AL41" s="278"/>
      <c r="AM41" s="278"/>
      <c r="AN41" s="278"/>
    </row>
    <row r="42" spans="1:40" ht="9.75" customHeight="1">
      <c r="A42" s="831"/>
      <c r="B42" s="816"/>
      <c r="C42" s="817"/>
      <c r="D42" s="817"/>
      <c r="E42" s="817"/>
      <c r="F42" s="817"/>
      <c r="G42" s="818"/>
      <c r="H42" s="797"/>
      <c r="I42" s="810"/>
      <c r="J42" s="797"/>
      <c r="K42" s="810"/>
      <c r="L42" s="797"/>
      <c r="M42" s="810"/>
      <c r="N42" s="797"/>
      <c r="O42" s="810"/>
      <c r="P42" s="797"/>
      <c r="Q42" s="810"/>
      <c r="R42" s="797"/>
      <c r="S42" s="812"/>
      <c r="T42" s="810"/>
      <c r="U42" s="797"/>
      <c r="V42" s="810"/>
      <c r="W42" s="797"/>
      <c r="X42" s="812"/>
      <c r="Y42" s="810"/>
      <c r="Z42" s="797"/>
      <c r="AA42" s="810"/>
      <c r="AB42" s="797"/>
      <c r="AC42" s="810"/>
      <c r="AD42" s="797"/>
      <c r="AE42" s="798"/>
      <c r="AF42" s="116"/>
      <c r="AG42" s="116"/>
      <c r="AH42" s="116"/>
      <c r="AI42" s="116"/>
      <c r="AJ42" s="116"/>
      <c r="AK42" s="116"/>
      <c r="AL42" s="116"/>
      <c r="AM42" s="116"/>
    </row>
    <row r="43" spans="1:40" ht="9.75" customHeight="1">
      <c r="A43" s="831"/>
      <c r="B43" s="801" t="s">
        <v>321</v>
      </c>
      <c r="C43" s="802"/>
      <c r="D43" s="802"/>
      <c r="E43" s="802"/>
      <c r="F43" s="802"/>
      <c r="G43" s="803"/>
      <c r="H43" s="501">
        <f>H41*(1/4)</f>
        <v>0</v>
      </c>
      <c r="I43" s="501"/>
      <c r="J43" s="489">
        <f>J41*(1/4)</f>
        <v>0</v>
      </c>
      <c r="K43" s="490"/>
      <c r="L43" s="489">
        <f>L41*(1/4)</f>
        <v>0</v>
      </c>
      <c r="M43" s="490"/>
      <c r="N43" s="489">
        <f>N41*(1/4)</f>
        <v>0</v>
      </c>
      <c r="O43" s="490"/>
      <c r="P43" s="489">
        <f>P41*(1/4)</f>
        <v>0</v>
      </c>
      <c r="Q43" s="490"/>
      <c r="R43" s="489">
        <f>R41*(1/4)</f>
        <v>0</v>
      </c>
      <c r="S43" s="807"/>
      <c r="T43" s="490"/>
      <c r="U43" s="489">
        <f>U41*(1/4)</f>
        <v>0</v>
      </c>
      <c r="V43" s="490"/>
      <c r="W43" s="489">
        <f>W41*(1/4)</f>
        <v>0</v>
      </c>
      <c r="X43" s="807"/>
      <c r="Y43" s="490"/>
      <c r="Z43" s="489">
        <f>Z41*(1/4)</f>
        <v>0</v>
      </c>
      <c r="AA43" s="490"/>
      <c r="AB43" s="489">
        <f>AB41*(1/4)</f>
        <v>0</v>
      </c>
      <c r="AC43" s="490"/>
      <c r="AD43" s="489">
        <f>AD41*(1/4)</f>
        <v>0</v>
      </c>
      <c r="AE43" s="493"/>
      <c r="AF43" s="116"/>
      <c r="AG43" s="116"/>
      <c r="AH43" s="116"/>
      <c r="AI43" s="116"/>
      <c r="AJ43" s="116"/>
      <c r="AK43" s="116"/>
      <c r="AL43" s="116"/>
      <c r="AM43" s="116"/>
    </row>
    <row r="44" spans="1:40" ht="9.75" customHeight="1" thickBot="1">
      <c r="A44" s="831"/>
      <c r="B44" s="804"/>
      <c r="C44" s="805"/>
      <c r="D44" s="805"/>
      <c r="E44" s="805"/>
      <c r="F44" s="805"/>
      <c r="G44" s="806"/>
      <c r="H44" s="502"/>
      <c r="I44" s="502"/>
      <c r="J44" s="491"/>
      <c r="K44" s="492"/>
      <c r="L44" s="491"/>
      <c r="M44" s="492"/>
      <c r="N44" s="491"/>
      <c r="O44" s="492"/>
      <c r="P44" s="491"/>
      <c r="Q44" s="492"/>
      <c r="R44" s="491"/>
      <c r="S44" s="808"/>
      <c r="T44" s="492"/>
      <c r="U44" s="491"/>
      <c r="V44" s="492"/>
      <c r="W44" s="491"/>
      <c r="X44" s="808"/>
      <c r="Y44" s="492"/>
      <c r="Z44" s="491"/>
      <c r="AA44" s="492"/>
      <c r="AB44" s="491"/>
      <c r="AC44" s="492"/>
      <c r="AD44" s="491"/>
      <c r="AE44" s="494"/>
      <c r="AF44" s="116"/>
      <c r="AG44" s="116"/>
      <c r="AH44" s="116"/>
      <c r="AI44" s="116"/>
      <c r="AJ44" s="116"/>
      <c r="AK44" s="116"/>
      <c r="AL44" s="116"/>
      <c r="AM44" s="116"/>
    </row>
    <row r="45" spans="1:40" ht="9.75" customHeight="1">
      <c r="A45" s="831"/>
      <c r="B45" s="813" t="s">
        <v>322</v>
      </c>
      <c r="C45" s="814"/>
      <c r="D45" s="814"/>
      <c r="E45" s="814"/>
      <c r="F45" s="814"/>
      <c r="G45" s="815"/>
      <c r="H45" s="825"/>
      <c r="I45" s="825"/>
      <c r="J45" s="825"/>
      <c r="K45" s="825"/>
      <c r="L45" s="825"/>
      <c r="M45" s="825"/>
      <c r="N45" s="825"/>
      <c r="O45" s="825"/>
      <c r="P45" s="825"/>
      <c r="Q45" s="825"/>
      <c r="R45" s="825"/>
      <c r="S45" s="825"/>
      <c r="T45" s="825"/>
      <c r="U45" s="825"/>
      <c r="V45" s="825"/>
      <c r="W45" s="825"/>
      <c r="X45" s="825"/>
      <c r="Y45" s="825"/>
      <c r="Z45" s="825"/>
      <c r="AA45" s="825"/>
      <c r="AB45" s="536"/>
      <c r="AC45" s="536"/>
      <c r="AD45" s="536"/>
      <c r="AE45" s="547"/>
      <c r="AF45" s="116"/>
      <c r="AG45" s="116"/>
      <c r="AH45" s="116"/>
      <c r="AI45" s="116"/>
      <c r="AJ45" s="116"/>
      <c r="AK45" s="116"/>
      <c r="AL45" s="116"/>
      <c r="AM45" s="116"/>
    </row>
    <row r="46" spans="1:40" ht="9.75" customHeight="1">
      <c r="A46" s="831"/>
      <c r="B46" s="816"/>
      <c r="C46" s="817"/>
      <c r="D46" s="817"/>
      <c r="E46" s="817"/>
      <c r="F46" s="817"/>
      <c r="G46" s="818"/>
      <c r="H46" s="548"/>
      <c r="I46" s="548"/>
      <c r="J46" s="548"/>
      <c r="K46" s="548"/>
      <c r="L46" s="548"/>
      <c r="M46" s="548"/>
      <c r="N46" s="548"/>
      <c r="O46" s="548"/>
      <c r="P46" s="548"/>
      <c r="Q46" s="548"/>
      <c r="R46" s="548"/>
      <c r="S46" s="548"/>
      <c r="T46" s="548"/>
      <c r="U46" s="548"/>
      <c r="V46" s="548"/>
      <c r="W46" s="548"/>
      <c r="X46" s="548"/>
      <c r="Y46" s="548"/>
      <c r="Z46" s="548"/>
      <c r="AA46" s="548"/>
      <c r="AB46" s="524"/>
      <c r="AC46" s="524"/>
      <c r="AD46" s="524"/>
      <c r="AE46" s="526"/>
      <c r="AF46" s="116"/>
      <c r="AG46" s="116"/>
      <c r="AH46" s="116"/>
      <c r="AI46" s="116"/>
      <c r="AJ46" s="116"/>
      <c r="AK46" s="116"/>
      <c r="AL46" s="116"/>
      <c r="AM46" s="116"/>
    </row>
    <row r="47" spans="1:40" ht="9.75" customHeight="1">
      <c r="A47" s="831"/>
      <c r="B47" s="801" t="s">
        <v>323</v>
      </c>
      <c r="C47" s="802"/>
      <c r="D47" s="802"/>
      <c r="E47" s="802"/>
      <c r="F47" s="802"/>
      <c r="G47" s="803"/>
      <c r="H47" s="848">
        <f>H45*(1/2)</f>
        <v>0</v>
      </c>
      <c r="I47" s="848"/>
      <c r="J47" s="848">
        <f>J45*(1/2)</f>
        <v>0</v>
      </c>
      <c r="K47" s="848"/>
      <c r="L47" s="848">
        <f>L45*(1/2)</f>
        <v>0</v>
      </c>
      <c r="M47" s="848"/>
      <c r="N47" s="848">
        <f>N45*(1/2)</f>
        <v>0</v>
      </c>
      <c r="O47" s="848"/>
      <c r="P47" s="848">
        <f>P45*(1/2)</f>
        <v>0</v>
      </c>
      <c r="Q47" s="848"/>
      <c r="R47" s="840">
        <f>R45*(1/2)</f>
        <v>0</v>
      </c>
      <c r="S47" s="841"/>
      <c r="T47" s="842"/>
      <c r="U47" s="846">
        <f>U45*(1/2)</f>
        <v>0</v>
      </c>
      <c r="V47" s="846"/>
      <c r="W47" s="840">
        <f>W45*(1/2)</f>
        <v>0</v>
      </c>
      <c r="X47" s="841"/>
      <c r="Y47" s="842"/>
      <c r="Z47" s="848">
        <f>Z45*(1/2)</f>
        <v>0</v>
      </c>
      <c r="AA47" s="848"/>
      <c r="AB47" s="848">
        <f>AB45*(1/2)</f>
        <v>0</v>
      </c>
      <c r="AC47" s="848"/>
      <c r="AD47" s="848">
        <f>AD45*(1/2)</f>
        <v>0</v>
      </c>
      <c r="AE47" s="849"/>
      <c r="AF47" s="116"/>
      <c r="AG47" s="116"/>
      <c r="AH47" s="116"/>
      <c r="AI47" s="116"/>
      <c r="AJ47" s="116"/>
      <c r="AK47" s="116"/>
      <c r="AL47" s="116"/>
      <c r="AM47" s="116"/>
    </row>
    <row r="48" spans="1:40" ht="9.75" customHeight="1" thickBot="1">
      <c r="A48" s="831"/>
      <c r="B48" s="804"/>
      <c r="C48" s="805"/>
      <c r="D48" s="805"/>
      <c r="E48" s="805"/>
      <c r="F48" s="805"/>
      <c r="G48" s="806"/>
      <c r="H48" s="502"/>
      <c r="I48" s="502"/>
      <c r="J48" s="502"/>
      <c r="K48" s="502"/>
      <c r="L48" s="502"/>
      <c r="M48" s="502"/>
      <c r="N48" s="502"/>
      <c r="O48" s="502"/>
      <c r="P48" s="502"/>
      <c r="Q48" s="502"/>
      <c r="R48" s="843"/>
      <c r="S48" s="844"/>
      <c r="T48" s="845"/>
      <c r="U48" s="847"/>
      <c r="V48" s="847"/>
      <c r="W48" s="843"/>
      <c r="X48" s="844"/>
      <c r="Y48" s="845"/>
      <c r="Z48" s="502"/>
      <c r="AA48" s="502"/>
      <c r="AB48" s="502"/>
      <c r="AC48" s="502"/>
      <c r="AD48" s="502"/>
      <c r="AE48" s="850"/>
      <c r="AF48" s="116"/>
      <c r="AG48" s="116"/>
      <c r="AH48" s="116"/>
      <c r="AI48" s="116"/>
      <c r="AJ48" s="116"/>
      <c r="AK48" s="116"/>
      <c r="AL48" s="116"/>
      <c r="AM48" s="116"/>
    </row>
    <row r="49" spans="1:40" ht="9.75" customHeight="1">
      <c r="A49" s="831"/>
      <c r="B49" s="813" t="s">
        <v>324</v>
      </c>
      <c r="C49" s="814"/>
      <c r="D49" s="814"/>
      <c r="E49" s="814"/>
      <c r="F49" s="814"/>
      <c r="G49" s="815"/>
      <c r="H49" s="825"/>
      <c r="I49" s="825"/>
      <c r="J49" s="825"/>
      <c r="K49" s="825"/>
      <c r="L49" s="825"/>
      <c r="M49" s="825"/>
      <c r="N49" s="825"/>
      <c r="O49" s="825"/>
      <c r="P49" s="825"/>
      <c r="Q49" s="825"/>
      <c r="R49" s="825"/>
      <c r="S49" s="825"/>
      <c r="T49" s="825"/>
      <c r="U49" s="825"/>
      <c r="V49" s="825"/>
      <c r="W49" s="825"/>
      <c r="X49" s="825"/>
      <c r="Y49" s="825"/>
      <c r="Z49" s="825"/>
      <c r="AA49" s="825"/>
      <c r="AB49" s="536"/>
      <c r="AC49" s="536"/>
      <c r="AD49" s="536"/>
      <c r="AE49" s="547"/>
      <c r="AF49" s="116"/>
      <c r="AG49" s="116"/>
      <c r="AH49" s="116"/>
      <c r="AI49" s="116"/>
      <c r="AJ49" s="116"/>
      <c r="AK49" s="116"/>
      <c r="AL49" s="116"/>
      <c r="AM49" s="116"/>
    </row>
    <row r="50" spans="1:40" ht="9.75" customHeight="1">
      <c r="A50" s="831"/>
      <c r="B50" s="816"/>
      <c r="C50" s="817"/>
      <c r="D50" s="817"/>
      <c r="E50" s="817"/>
      <c r="F50" s="817"/>
      <c r="G50" s="818"/>
      <c r="H50" s="548"/>
      <c r="I50" s="548"/>
      <c r="J50" s="548"/>
      <c r="K50" s="548"/>
      <c r="L50" s="548"/>
      <c r="M50" s="548"/>
      <c r="N50" s="548"/>
      <c r="O50" s="548"/>
      <c r="P50" s="548"/>
      <c r="Q50" s="548"/>
      <c r="R50" s="548"/>
      <c r="S50" s="548"/>
      <c r="T50" s="548"/>
      <c r="U50" s="548"/>
      <c r="V50" s="548"/>
      <c r="W50" s="548"/>
      <c r="X50" s="548"/>
      <c r="Y50" s="548"/>
      <c r="Z50" s="548"/>
      <c r="AA50" s="548"/>
      <c r="AB50" s="524"/>
      <c r="AC50" s="524"/>
      <c r="AD50" s="524"/>
      <c r="AE50" s="526"/>
      <c r="AF50" s="116"/>
      <c r="AG50" s="116"/>
      <c r="AH50" s="116"/>
      <c r="AI50" s="116"/>
      <c r="AJ50" s="116"/>
      <c r="AK50" s="116"/>
      <c r="AL50" s="116"/>
      <c r="AM50" s="116"/>
    </row>
    <row r="51" spans="1:40" ht="9.75" customHeight="1">
      <c r="A51" s="831"/>
      <c r="B51" s="801" t="s">
        <v>325</v>
      </c>
      <c r="C51" s="802"/>
      <c r="D51" s="802"/>
      <c r="E51" s="802"/>
      <c r="F51" s="802"/>
      <c r="G51" s="803"/>
      <c r="H51" s="848">
        <f>H49*(3/4)</f>
        <v>0</v>
      </c>
      <c r="I51" s="848"/>
      <c r="J51" s="848">
        <f>J49*(3/4)</f>
        <v>0</v>
      </c>
      <c r="K51" s="848"/>
      <c r="L51" s="848">
        <f>L49*(3/4)</f>
        <v>0</v>
      </c>
      <c r="M51" s="848"/>
      <c r="N51" s="848">
        <f>N49*(3/4)</f>
        <v>0</v>
      </c>
      <c r="O51" s="848"/>
      <c r="P51" s="848">
        <f>P49*(3/4)</f>
        <v>0</v>
      </c>
      <c r="Q51" s="848"/>
      <c r="R51" s="840">
        <f>R49*(3/4)</f>
        <v>0</v>
      </c>
      <c r="S51" s="841"/>
      <c r="T51" s="842"/>
      <c r="U51" s="846">
        <f>U49*(3/4)</f>
        <v>0</v>
      </c>
      <c r="V51" s="846"/>
      <c r="W51" s="840">
        <f>W49*(3/4)</f>
        <v>0</v>
      </c>
      <c r="X51" s="841"/>
      <c r="Y51" s="842"/>
      <c r="Z51" s="846">
        <f>Z49*(3/4)</f>
        <v>0</v>
      </c>
      <c r="AA51" s="846"/>
      <c r="AB51" s="848">
        <f>AB49*(3/4)</f>
        <v>0</v>
      </c>
      <c r="AC51" s="848"/>
      <c r="AD51" s="848">
        <f>AD49*(3/4)</f>
        <v>0</v>
      </c>
      <c r="AE51" s="849"/>
      <c r="AF51" s="116"/>
      <c r="AG51" s="116"/>
      <c r="AH51" s="116"/>
      <c r="AI51" s="116"/>
      <c r="AJ51" s="116"/>
      <c r="AK51" s="116"/>
      <c r="AL51" s="116"/>
      <c r="AM51" s="116"/>
    </row>
    <row r="52" spans="1:40" ht="9.75" customHeight="1" thickBot="1">
      <c r="A52" s="831"/>
      <c r="B52" s="804"/>
      <c r="C52" s="805"/>
      <c r="D52" s="805"/>
      <c r="E52" s="805"/>
      <c r="F52" s="805"/>
      <c r="G52" s="806"/>
      <c r="H52" s="502"/>
      <c r="I52" s="502"/>
      <c r="J52" s="502"/>
      <c r="K52" s="502"/>
      <c r="L52" s="502"/>
      <c r="M52" s="502"/>
      <c r="N52" s="502"/>
      <c r="O52" s="502"/>
      <c r="P52" s="502"/>
      <c r="Q52" s="502"/>
      <c r="R52" s="843"/>
      <c r="S52" s="844"/>
      <c r="T52" s="845"/>
      <c r="U52" s="847"/>
      <c r="V52" s="847"/>
      <c r="W52" s="843"/>
      <c r="X52" s="844"/>
      <c r="Y52" s="845"/>
      <c r="Z52" s="847"/>
      <c r="AA52" s="847"/>
      <c r="AB52" s="502"/>
      <c r="AC52" s="502"/>
      <c r="AD52" s="502"/>
      <c r="AE52" s="850"/>
      <c r="AF52" s="116"/>
      <c r="AG52" s="116"/>
      <c r="AH52" s="116"/>
      <c r="AI52" s="116"/>
      <c r="AJ52" s="116"/>
      <c r="AK52" s="116"/>
      <c r="AL52" s="116"/>
      <c r="AM52" s="116"/>
    </row>
    <row r="53" spans="1:40" ht="9.75" customHeight="1">
      <c r="A53" s="831"/>
      <c r="B53" s="813" t="s">
        <v>326</v>
      </c>
      <c r="C53" s="814"/>
      <c r="D53" s="814"/>
      <c r="E53" s="814"/>
      <c r="F53" s="814"/>
      <c r="G53" s="814"/>
      <c r="H53" s="536"/>
      <c r="I53" s="536"/>
      <c r="J53" s="536"/>
      <c r="K53" s="536"/>
      <c r="L53" s="536"/>
      <c r="M53" s="536"/>
      <c r="N53" s="536"/>
      <c r="O53" s="536"/>
      <c r="P53" s="536"/>
      <c r="Q53" s="536"/>
      <c r="R53" s="536"/>
      <c r="S53" s="536"/>
      <c r="T53" s="536"/>
      <c r="U53" s="536"/>
      <c r="V53" s="536"/>
      <c r="W53" s="536"/>
      <c r="X53" s="536"/>
      <c r="Y53" s="536"/>
      <c r="Z53" s="536"/>
      <c r="AA53" s="536"/>
      <c r="AB53" s="536"/>
      <c r="AC53" s="536"/>
      <c r="AD53" s="536"/>
      <c r="AE53" s="547"/>
      <c r="AF53" s="116"/>
      <c r="AG53" s="116"/>
      <c r="AH53" s="116"/>
      <c r="AI53" s="116"/>
      <c r="AJ53" s="116"/>
      <c r="AK53" s="116"/>
      <c r="AL53" s="116"/>
      <c r="AM53" s="116"/>
    </row>
    <row r="54" spans="1:40" ht="9.75" customHeight="1">
      <c r="A54" s="831"/>
      <c r="B54" s="816"/>
      <c r="C54" s="817"/>
      <c r="D54" s="817"/>
      <c r="E54" s="817"/>
      <c r="F54" s="817"/>
      <c r="G54" s="817"/>
      <c r="H54" s="524"/>
      <c r="I54" s="524"/>
      <c r="J54" s="524"/>
      <c r="K54" s="524"/>
      <c r="L54" s="524"/>
      <c r="M54" s="524"/>
      <c r="N54" s="524"/>
      <c r="O54" s="524"/>
      <c r="P54" s="524"/>
      <c r="Q54" s="524"/>
      <c r="R54" s="524"/>
      <c r="S54" s="524"/>
      <c r="T54" s="524"/>
      <c r="U54" s="524"/>
      <c r="V54" s="524"/>
      <c r="W54" s="524"/>
      <c r="X54" s="524"/>
      <c r="Y54" s="524"/>
      <c r="Z54" s="524"/>
      <c r="AA54" s="524"/>
      <c r="AB54" s="524"/>
      <c r="AC54" s="524"/>
      <c r="AD54" s="524"/>
      <c r="AE54" s="526"/>
      <c r="AF54" s="116"/>
      <c r="AG54" s="116"/>
      <c r="AH54" s="116"/>
      <c r="AI54" s="116"/>
      <c r="AJ54" s="861" t="s">
        <v>327</v>
      </c>
      <c r="AK54" s="861"/>
      <c r="AL54" s="861"/>
      <c r="AM54" s="861"/>
      <c r="AN54" s="861"/>
    </row>
    <row r="55" spans="1:40" ht="9.75" customHeight="1">
      <c r="A55" s="831"/>
      <c r="B55" s="801" t="s">
        <v>328</v>
      </c>
      <c r="C55" s="802"/>
      <c r="D55" s="802"/>
      <c r="E55" s="802"/>
      <c r="F55" s="802"/>
      <c r="G55" s="802"/>
      <c r="H55" s="833">
        <f>H53</f>
        <v>0</v>
      </c>
      <c r="I55" s="833"/>
      <c r="J55" s="833">
        <f>J53</f>
        <v>0</v>
      </c>
      <c r="K55" s="833"/>
      <c r="L55" s="833">
        <f>L53</f>
        <v>0</v>
      </c>
      <c r="M55" s="833"/>
      <c r="N55" s="833">
        <f>N53</f>
        <v>0</v>
      </c>
      <c r="O55" s="833"/>
      <c r="P55" s="833">
        <f>P53</f>
        <v>0</v>
      </c>
      <c r="Q55" s="833"/>
      <c r="R55" s="840">
        <f>R53</f>
        <v>0</v>
      </c>
      <c r="S55" s="841"/>
      <c r="T55" s="842"/>
      <c r="U55" s="846">
        <f>U53</f>
        <v>0</v>
      </c>
      <c r="V55" s="846"/>
      <c r="W55" s="840">
        <f>W53</f>
        <v>0</v>
      </c>
      <c r="X55" s="841"/>
      <c r="Y55" s="842"/>
      <c r="Z55" s="833">
        <f>Z53</f>
        <v>0</v>
      </c>
      <c r="AA55" s="833"/>
      <c r="AB55" s="833">
        <f>AB53</f>
        <v>0</v>
      </c>
      <c r="AC55" s="833"/>
      <c r="AD55" s="833">
        <f>AD53</f>
        <v>0</v>
      </c>
      <c r="AE55" s="838"/>
      <c r="AF55" s="116"/>
      <c r="AG55" s="116"/>
      <c r="AH55" s="116"/>
      <c r="AI55" s="116"/>
      <c r="AJ55" s="861"/>
      <c r="AK55" s="861"/>
      <c r="AL55" s="861"/>
      <c r="AM55" s="861"/>
      <c r="AN55" s="861"/>
    </row>
    <row r="56" spans="1:40" ht="9.75" customHeight="1" thickBot="1">
      <c r="A56" s="832"/>
      <c r="B56" s="804"/>
      <c r="C56" s="805"/>
      <c r="D56" s="805"/>
      <c r="E56" s="805"/>
      <c r="F56" s="805"/>
      <c r="G56" s="805"/>
      <c r="H56" s="834"/>
      <c r="I56" s="834"/>
      <c r="J56" s="834"/>
      <c r="K56" s="834"/>
      <c r="L56" s="834"/>
      <c r="M56" s="834"/>
      <c r="N56" s="834"/>
      <c r="O56" s="834"/>
      <c r="P56" s="834"/>
      <c r="Q56" s="834"/>
      <c r="R56" s="843"/>
      <c r="S56" s="844"/>
      <c r="T56" s="845"/>
      <c r="U56" s="847"/>
      <c r="V56" s="847"/>
      <c r="W56" s="843"/>
      <c r="X56" s="844"/>
      <c r="Y56" s="845"/>
      <c r="Z56" s="834"/>
      <c r="AA56" s="834"/>
      <c r="AB56" s="834"/>
      <c r="AC56" s="834"/>
      <c r="AD56" s="834"/>
      <c r="AE56" s="839"/>
      <c r="AF56" s="116"/>
      <c r="AG56" s="116"/>
      <c r="AH56" s="116"/>
      <c r="AI56" s="116"/>
      <c r="AJ56" s="116"/>
      <c r="AK56" s="116"/>
      <c r="AL56" s="851" t="s">
        <v>329</v>
      </c>
      <c r="AM56" s="116"/>
    </row>
    <row r="57" spans="1:40" ht="9.75" customHeight="1" thickBot="1">
      <c r="A57" s="853" t="s">
        <v>181</v>
      </c>
      <c r="B57" s="854"/>
      <c r="C57" s="854"/>
      <c r="D57" s="854"/>
      <c r="E57" s="854"/>
      <c r="F57" s="854"/>
      <c r="G57" s="854"/>
      <c r="H57" s="518">
        <f>H21+H27+H33+H39+H43+H47+H51+H55</f>
        <v>0</v>
      </c>
      <c r="I57" s="518"/>
      <c r="J57" s="857">
        <f>J21+J27+J33+J39+J43+J47+J51+J55</f>
        <v>0</v>
      </c>
      <c r="K57" s="858"/>
      <c r="L57" s="857">
        <f>L21+L27+L33+L39+L43+L47+L51+L55</f>
        <v>0</v>
      </c>
      <c r="M57" s="858"/>
      <c r="N57" s="857">
        <f>N21+N27+N33+N39+N43+N47+N51+N55</f>
        <v>0</v>
      </c>
      <c r="O57" s="858"/>
      <c r="P57" s="857">
        <f>P21+P27+P33+P39+P43+P47+P51+P55</f>
        <v>0</v>
      </c>
      <c r="Q57" s="858"/>
      <c r="R57" s="857">
        <f>R21+R27+R33+R39+R43+R47+R51+R55</f>
        <v>0</v>
      </c>
      <c r="S57" s="866"/>
      <c r="T57" s="858"/>
      <c r="U57" s="857">
        <f>U21+U27+U33+U39+U43+U47+U51+U55</f>
        <v>0</v>
      </c>
      <c r="V57" s="858"/>
      <c r="W57" s="857">
        <f>W21+W27+W33+W39+W43+W47+W51+W55</f>
        <v>0</v>
      </c>
      <c r="X57" s="866"/>
      <c r="Y57" s="858"/>
      <c r="Z57" s="857">
        <f>Z21+Z27+Z33+Z39+Z43+Z47+Z51+Z55</f>
        <v>0</v>
      </c>
      <c r="AA57" s="858"/>
      <c r="AB57" s="857">
        <f>AB21+AB27+AB33+AB39+AB43+AB47+AB51+AB55</f>
        <v>0</v>
      </c>
      <c r="AC57" s="858"/>
      <c r="AD57" s="857">
        <f>AD21+AD27+AD33+AD39+AD43+AD47+AD51+AD55</f>
        <v>0</v>
      </c>
      <c r="AE57" s="868"/>
      <c r="AF57" s="116"/>
      <c r="AG57" s="116"/>
      <c r="AH57" s="116"/>
      <c r="AI57" s="116"/>
      <c r="AJ57" s="116"/>
      <c r="AK57" s="116"/>
      <c r="AL57" s="852"/>
      <c r="AM57" s="116"/>
    </row>
    <row r="58" spans="1:40" ht="9.75" customHeight="1">
      <c r="A58" s="855"/>
      <c r="B58" s="856"/>
      <c r="C58" s="856"/>
      <c r="D58" s="856"/>
      <c r="E58" s="856"/>
      <c r="F58" s="856"/>
      <c r="G58" s="856"/>
      <c r="H58" s="501"/>
      <c r="I58" s="501"/>
      <c r="J58" s="859"/>
      <c r="K58" s="860"/>
      <c r="L58" s="859"/>
      <c r="M58" s="860"/>
      <c r="N58" s="859"/>
      <c r="O58" s="860"/>
      <c r="P58" s="859"/>
      <c r="Q58" s="860"/>
      <c r="R58" s="859"/>
      <c r="S58" s="867"/>
      <c r="T58" s="860"/>
      <c r="U58" s="859"/>
      <c r="V58" s="860"/>
      <c r="W58" s="859"/>
      <c r="X58" s="867"/>
      <c r="Y58" s="860"/>
      <c r="Z58" s="859"/>
      <c r="AA58" s="860"/>
      <c r="AB58" s="859"/>
      <c r="AC58" s="860"/>
      <c r="AD58" s="859"/>
      <c r="AE58" s="869"/>
      <c r="AF58" s="116"/>
      <c r="AG58" s="509" t="s">
        <v>182</v>
      </c>
      <c r="AH58" s="510"/>
      <c r="AI58" s="511"/>
      <c r="AJ58" s="116"/>
      <c r="AK58" s="503" t="s">
        <v>183</v>
      </c>
      <c r="AL58" s="504"/>
      <c r="AM58" s="505"/>
    </row>
    <row r="59" spans="1:40" ht="13.5" customHeight="1" thickBot="1">
      <c r="A59" s="862" t="s">
        <v>184</v>
      </c>
      <c r="B59" s="863"/>
      <c r="C59" s="863"/>
      <c r="D59" s="863"/>
      <c r="E59" s="863"/>
      <c r="F59" s="863"/>
      <c r="G59" s="864"/>
      <c r="H59" s="865"/>
      <c r="I59" s="865"/>
      <c r="J59" s="865"/>
      <c r="K59" s="865"/>
      <c r="L59" s="865"/>
      <c r="M59" s="865"/>
      <c r="N59" s="865"/>
      <c r="O59" s="865"/>
      <c r="P59" s="865"/>
      <c r="Q59" s="865"/>
      <c r="R59" s="865"/>
      <c r="S59" s="865"/>
      <c r="T59" s="865"/>
      <c r="U59" s="865"/>
      <c r="V59" s="865"/>
      <c r="W59" s="865"/>
      <c r="X59" s="865"/>
      <c r="Y59" s="865"/>
      <c r="Z59" s="865"/>
      <c r="AA59" s="865"/>
      <c r="AB59" s="865"/>
      <c r="AC59" s="865"/>
      <c r="AD59" s="865"/>
      <c r="AE59" s="870"/>
      <c r="AF59" s="116"/>
      <c r="AG59" s="512"/>
      <c r="AH59" s="513"/>
      <c r="AI59" s="514"/>
      <c r="AJ59" s="116"/>
      <c r="AK59" s="506"/>
      <c r="AL59" s="507"/>
      <c r="AM59" s="508"/>
    </row>
    <row r="60" spans="1:40" ht="13.5" customHeight="1">
      <c r="A60" s="871" t="s">
        <v>330</v>
      </c>
      <c r="B60" s="872"/>
      <c r="C60" s="872"/>
      <c r="D60" s="872"/>
      <c r="E60" s="872"/>
      <c r="F60" s="872"/>
      <c r="G60" s="873"/>
      <c r="H60" s="501">
        <f>IF(H59=1,ROUND((H57*(6/7)),2),H57)</f>
        <v>0</v>
      </c>
      <c r="I60" s="501"/>
      <c r="J60" s="489">
        <f>IF(J59=1,ROUND((J57*(6/7)),2),J57)</f>
        <v>0</v>
      </c>
      <c r="K60" s="490"/>
      <c r="L60" s="489">
        <f>IF(L59=1,ROUND((L57*(6/7)),2),L57)</f>
        <v>0</v>
      </c>
      <c r="M60" s="490"/>
      <c r="N60" s="489">
        <f>IF(N59=1,ROUND((N57*(6/7)),2),N57)</f>
        <v>0</v>
      </c>
      <c r="O60" s="490"/>
      <c r="P60" s="489">
        <f>IF(P59=1,ROUND((P57*(6/7)),2),P57)</f>
        <v>0</v>
      </c>
      <c r="Q60" s="490"/>
      <c r="R60" s="489">
        <f>IF(R59=1,ROUND((R57*(6/7)),2),R57)</f>
        <v>0</v>
      </c>
      <c r="S60" s="807"/>
      <c r="T60" s="490"/>
      <c r="U60" s="489">
        <f>IF(U59=1,ROUND((U57*(6/7)),2),U57)</f>
        <v>0</v>
      </c>
      <c r="V60" s="490"/>
      <c r="W60" s="489">
        <f>IF(W59=1,ROUND((W57*(6/7)),2),W57)</f>
        <v>0</v>
      </c>
      <c r="X60" s="807"/>
      <c r="Y60" s="490"/>
      <c r="Z60" s="489">
        <f>IF(Z59=1,ROUND((Z57*(6/7)),2),Z57)</f>
        <v>0</v>
      </c>
      <c r="AA60" s="490"/>
      <c r="AB60" s="489">
        <f>IF(AB59=1,ROUND((AB57*(6/7)),2),AB57)</f>
        <v>0</v>
      </c>
      <c r="AC60" s="490"/>
      <c r="AD60" s="489">
        <f>IF(AD59=1,ROUND((AD57*(6/7)),2),AD57)</f>
        <v>0</v>
      </c>
      <c r="AE60" s="493"/>
      <c r="AF60" s="116"/>
      <c r="AG60" s="888">
        <f>SUM(H60:AE61)</f>
        <v>0</v>
      </c>
      <c r="AH60" s="889"/>
      <c r="AI60" s="890"/>
      <c r="AJ60" s="116"/>
      <c r="AK60" s="894"/>
      <c r="AL60" s="895"/>
      <c r="AM60" s="896"/>
    </row>
    <row r="61" spans="1:40" ht="13.5" customHeight="1" thickBot="1">
      <c r="A61" s="512" t="s">
        <v>331</v>
      </c>
      <c r="B61" s="513"/>
      <c r="C61" s="513"/>
      <c r="D61" s="513"/>
      <c r="E61" s="513"/>
      <c r="F61" s="513"/>
      <c r="G61" s="900"/>
      <c r="H61" s="502"/>
      <c r="I61" s="502"/>
      <c r="J61" s="491"/>
      <c r="K61" s="492"/>
      <c r="L61" s="491"/>
      <c r="M61" s="492"/>
      <c r="N61" s="491"/>
      <c r="O61" s="492"/>
      <c r="P61" s="491"/>
      <c r="Q61" s="492"/>
      <c r="R61" s="491"/>
      <c r="S61" s="808"/>
      <c r="T61" s="492"/>
      <c r="U61" s="491"/>
      <c r="V61" s="492"/>
      <c r="W61" s="491"/>
      <c r="X61" s="808"/>
      <c r="Y61" s="492"/>
      <c r="Z61" s="491"/>
      <c r="AA61" s="492"/>
      <c r="AB61" s="491"/>
      <c r="AC61" s="492"/>
      <c r="AD61" s="491"/>
      <c r="AE61" s="494"/>
      <c r="AF61" s="116"/>
      <c r="AG61" s="891"/>
      <c r="AH61" s="892"/>
      <c r="AI61" s="893"/>
      <c r="AJ61" s="116"/>
      <c r="AK61" s="897"/>
      <c r="AL61" s="898"/>
      <c r="AM61" s="899"/>
    </row>
    <row r="62" spans="1:40" ht="5.0999999999999996" customHeight="1" thickBot="1">
      <c r="A62" s="116"/>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row>
    <row r="63" spans="1:40" ht="13.5" customHeight="1">
      <c r="A63" s="116"/>
      <c r="B63" s="279"/>
      <c r="C63" s="279"/>
      <c r="D63" s="279"/>
      <c r="E63" s="279"/>
      <c r="F63" s="279"/>
      <c r="G63" s="279"/>
      <c r="H63" s="279"/>
      <c r="I63" s="279"/>
      <c r="J63" s="279"/>
      <c r="K63" s="279"/>
      <c r="L63" s="279"/>
      <c r="M63" s="279"/>
      <c r="N63" s="279"/>
      <c r="O63" s="279"/>
      <c r="P63" s="279"/>
      <c r="Q63" s="279"/>
      <c r="R63" s="279"/>
      <c r="S63" s="279"/>
      <c r="T63" s="280"/>
      <c r="U63" s="280"/>
      <c r="V63" s="280"/>
      <c r="W63" s="280"/>
      <c r="X63" s="280"/>
      <c r="Y63" s="280"/>
      <c r="Z63" s="280"/>
      <c r="AA63" s="901" t="s">
        <v>186</v>
      </c>
      <c r="AB63" s="902"/>
      <c r="AC63" s="902"/>
      <c r="AD63" s="902"/>
      <c r="AE63" s="902"/>
      <c r="AF63" s="902"/>
      <c r="AG63" s="902"/>
      <c r="AH63" s="903"/>
      <c r="AI63" s="907" t="e">
        <f>ROUNDUP((AG60/AK60),0)</f>
        <v>#DIV/0!</v>
      </c>
      <c r="AJ63" s="907"/>
      <c r="AK63" s="907"/>
      <c r="AL63" s="907"/>
      <c r="AM63" s="907"/>
      <c r="AN63" s="908"/>
    </row>
    <row r="64" spans="1:40" ht="13.5" customHeight="1" thickBot="1">
      <c r="A64" s="116"/>
      <c r="B64" s="279"/>
      <c r="C64" s="279"/>
      <c r="D64" s="279"/>
      <c r="E64" s="279"/>
      <c r="F64" s="279"/>
      <c r="G64" s="279"/>
      <c r="H64" s="279"/>
      <c r="I64" s="279"/>
      <c r="J64" s="279"/>
      <c r="K64" s="279"/>
      <c r="L64" s="279"/>
      <c r="M64" s="279"/>
      <c r="N64" s="279"/>
      <c r="O64" s="279"/>
      <c r="P64" s="279"/>
      <c r="Q64" s="279"/>
      <c r="R64" s="279"/>
      <c r="S64" s="279"/>
      <c r="T64" s="280"/>
      <c r="U64" s="280"/>
      <c r="V64" s="280"/>
      <c r="W64" s="280"/>
      <c r="X64" s="280"/>
      <c r="Y64" s="280"/>
      <c r="Z64" s="280"/>
      <c r="AA64" s="904"/>
      <c r="AB64" s="905"/>
      <c r="AC64" s="905"/>
      <c r="AD64" s="905"/>
      <c r="AE64" s="905"/>
      <c r="AF64" s="905"/>
      <c r="AG64" s="905"/>
      <c r="AH64" s="906"/>
      <c r="AI64" s="909"/>
      <c r="AJ64" s="909"/>
      <c r="AK64" s="909"/>
      <c r="AL64" s="909"/>
      <c r="AM64" s="909"/>
      <c r="AN64" s="910"/>
    </row>
    <row r="65" spans="1:41" ht="5.0999999999999996" customHeight="1">
      <c r="A65" s="116"/>
      <c r="B65" s="279"/>
      <c r="C65" s="279"/>
      <c r="D65" s="279"/>
      <c r="E65" s="279"/>
      <c r="F65" s="279"/>
      <c r="G65" s="279"/>
      <c r="H65" s="279"/>
      <c r="I65" s="279"/>
      <c r="J65" s="279"/>
      <c r="K65" s="279"/>
      <c r="L65" s="279"/>
      <c r="M65" s="279"/>
      <c r="N65" s="279"/>
      <c r="O65" s="279"/>
      <c r="P65" s="279"/>
      <c r="Q65" s="279"/>
      <c r="R65" s="279"/>
      <c r="S65" s="279"/>
      <c r="T65" s="280"/>
      <c r="U65" s="280"/>
      <c r="V65" s="280"/>
      <c r="W65" s="280"/>
      <c r="X65" s="280"/>
      <c r="Y65" s="280"/>
      <c r="Z65" s="280"/>
      <c r="AA65" s="280"/>
      <c r="AB65" s="280"/>
      <c r="AC65" s="281"/>
      <c r="AD65" s="281"/>
      <c r="AE65" s="281"/>
      <c r="AF65" s="281"/>
      <c r="AG65" s="281"/>
      <c r="AH65" s="281"/>
      <c r="AI65" s="282"/>
      <c r="AJ65" s="282"/>
      <c r="AK65" s="282"/>
      <c r="AL65" s="282"/>
      <c r="AM65" s="282"/>
      <c r="AN65" s="282"/>
    </row>
    <row r="66" spans="1:41" ht="13.5" customHeight="1" thickBot="1">
      <c r="A66" s="265" t="s">
        <v>332</v>
      </c>
      <c r="B66" s="265" t="s">
        <v>187</v>
      </c>
    </row>
    <row r="67" spans="1:41" ht="18.75" customHeight="1">
      <c r="A67" s="911" t="s">
        <v>188</v>
      </c>
      <c r="B67" s="912"/>
      <c r="C67" s="912"/>
      <c r="D67" s="912"/>
      <c r="E67" s="912"/>
      <c r="F67" s="915" t="s">
        <v>333</v>
      </c>
      <c r="G67" s="915"/>
      <c r="H67" s="915"/>
      <c r="I67" s="915"/>
      <c r="J67" s="915"/>
      <c r="K67" s="915" t="s">
        <v>334</v>
      </c>
      <c r="L67" s="915"/>
      <c r="M67" s="915"/>
      <c r="N67" s="915"/>
      <c r="O67" s="915"/>
      <c r="P67" s="874" t="s">
        <v>335</v>
      </c>
      <c r="Q67" s="875"/>
      <c r="R67" s="876"/>
      <c r="S67" s="874" t="s">
        <v>336</v>
      </c>
      <c r="T67" s="875"/>
      <c r="U67" s="876"/>
      <c r="V67" s="874" t="s">
        <v>337</v>
      </c>
      <c r="W67" s="875"/>
      <c r="X67" s="876"/>
      <c r="Y67" s="874" t="s">
        <v>338</v>
      </c>
      <c r="Z67" s="875"/>
      <c r="AA67" s="880"/>
      <c r="AB67" s="283"/>
      <c r="AC67" s="882" t="s">
        <v>339</v>
      </c>
      <c r="AD67" s="854"/>
      <c r="AE67" s="854"/>
      <c r="AF67" s="854"/>
      <c r="AG67" s="854"/>
      <c r="AH67" s="854"/>
      <c r="AI67" s="883" t="s">
        <v>340</v>
      </c>
      <c r="AJ67" s="883"/>
      <c r="AK67" s="883"/>
      <c r="AL67" s="883"/>
      <c r="AM67" s="883"/>
      <c r="AN67" s="884"/>
      <c r="AO67" s="284"/>
    </row>
    <row r="68" spans="1:41" ht="13.5" customHeight="1">
      <c r="A68" s="913"/>
      <c r="B68" s="914"/>
      <c r="C68" s="914"/>
      <c r="D68" s="914"/>
      <c r="E68" s="914"/>
      <c r="F68" s="885"/>
      <c r="G68" s="885"/>
      <c r="H68" s="885"/>
      <c r="I68" s="885"/>
      <c r="J68" s="885"/>
      <c r="K68" s="885" t="s">
        <v>341</v>
      </c>
      <c r="L68" s="885"/>
      <c r="M68" s="885"/>
      <c r="N68" s="885"/>
      <c r="O68" s="885"/>
      <c r="P68" s="877"/>
      <c r="Q68" s="878"/>
      <c r="R68" s="879"/>
      <c r="S68" s="877"/>
      <c r="T68" s="878"/>
      <c r="U68" s="879"/>
      <c r="V68" s="877"/>
      <c r="W68" s="878"/>
      <c r="X68" s="879"/>
      <c r="Y68" s="877"/>
      <c r="Z68" s="878"/>
      <c r="AA68" s="881"/>
      <c r="AB68" s="283"/>
      <c r="AC68" s="855"/>
      <c r="AD68" s="856"/>
      <c r="AE68" s="856"/>
      <c r="AF68" s="856"/>
      <c r="AG68" s="856"/>
      <c r="AH68" s="856"/>
      <c r="AI68" s="886" t="s">
        <v>342</v>
      </c>
      <c r="AJ68" s="886"/>
      <c r="AK68" s="886"/>
      <c r="AL68" s="886"/>
      <c r="AM68" s="886"/>
      <c r="AN68" s="887"/>
      <c r="AO68" s="284"/>
    </row>
    <row r="69" spans="1:41" ht="13.5" customHeight="1">
      <c r="A69" s="913"/>
      <c r="B69" s="914"/>
      <c r="C69" s="914"/>
      <c r="D69" s="914"/>
      <c r="E69" s="914"/>
      <c r="F69" s="916" t="s">
        <v>343</v>
      </c>
      <c r="G69" s="916"/>
      <c r="H69" s="916"/>
      <c r="I69" s="916"/>
      <c r="J69" s="916"/>
      <c r="K69" s="916" t="s">
        <v>344</v>
      </c>
      <c r="L69" s="916"/>
      <c r="M69" s="916"/>
      <c r="N69" s="916"/>
      <c r="O69" s="916"/>
      <c r="P69" s="916" t="s">
        <v>345</v>
      </c>
      <c r="Q69" s="916"/>
      <c r="R69" s="916"/>
      <c r="S69" s="916"/>
      <c r="T69" s="916"/>
      <c r="U69" s="916"/>
      <c r="V69" s="916" t="s">
        <v>346</v>
      </c>
      <c r="W69" s="916"/>
      <c r="X69" s="916"/>
      <c r="Y69" s="916"/>
      <c r="Z69" s="916"/>
      <c r="AA69" s="917"/>
      <c r="AB69" s="283"/>
      <c r="AC69" s="855"/>
      <c r="AD69" s="856"/>
      <c r="AE69" s="856"/>
      <c r="AF69" s="856"/>
      <c r="AG69" s="856"/>
      <c r="AH69" s="856"/>
      <c r="AI69" s="918" t="s">
        <v>293</v>
      </c>
      <c r="AJ69" s="918"/>
      <c r="AK69" s="918"/>
      <c r="AL69" s="918"/>
      <c r="AM69" s="918"/>
      <c r="AN69" s="919"/>
      <c r="AO69" s="284"/>
    </row>
    <row r="70" spans="1:41" ht="9.75" customHeight="1">
      <c r="A70" s="920" t="s">
        <v>192</v>
      </c>
      <c r="B70" s="921"/>
      <c r="C70" s="921"/>
      <c r="D70" s="921"/>
      <c r="E70" s="921"/>
      <c r="F70" s="922"/>
      <c r="G70" s="922"/>
      <c r="H70" s="922"/>
      <c r="I70" s="922"/>
      <c r="J70" s="922"/>
      <c r="K70" s="922"/>
      <c r="L70" s="922"/>
      <c r="M70" s="922"/>
      <c r="N70" s="922"/>
      <c r="O70" s="922"/>
      <c r="P70" s="923"/>
      <c r="Q70" s="924"/>
      <c r="R70" s="925"/>
      <c r="S70" s="923"/>
      <c r="T70" s="924"/>
      <c r="U70" s="925"/>
      <c r="V70" s="923"/>
      <c r="W70" s="924"/>
      <c r="X70" s="925"/>
      <c r="Y70" s="923"/>
      <c r="Z70" s="924"/>
      <c r="AA70" s="934"/>
      <c r="AB70" s="285"/>
      <c r="AC70" s="936"/>
      <c r="AD70" s="922"/>
      <c r="AE70" s="922"/>
      <c r="AF70" s="922"/>
      <c r="AG70" s="922"/>
      <c r="AH70" s="922"/>
      <c r="AI70" s="922"/>
      <c r="AJ70" s="922"/>
      <c r="AK70" s="922"/>
      <c r="AL70" s="922"/>
      <c r="AM70" s="922"/>
      <c r="AN70" s="939"/>
    </row>
    <row r="71" spans="1:41" ht="9.75" customHeight="1" thickBot="1">
      <c r="A71" s="920"/>
      <c r="B71" s="921"/>
      <c r="C71" s="921"/>
      <c r="D71" s="921"/>
      <c r="E71" s="921"/>
      <c r="F71" s="922"/>
      <c r="G71" s="922"/>
      <c r="H71" s="922"/>
      <c r="I71" s="922"/>
      <c r="J71" s="922"/>
      <c r="K71" s="922"/>
      <c r="L71" s="922"/>
      <c r="M71" s="922"/>
      <c r="N71" s="922"/>
      <c r="O71" s="922"/>
      <c r="P71" s="926"/>
      <c r="Q71" s="927"/>
      <c r="R71" s="928"/>
      <c r="S71" s="926"/>
      <c r="T71" s="927"/>
      <c r="U71" s="928"/>
      <c r="V71" s="926"/>
      <c r="W71" s="927"/>
      <c r="X71" s="928"/>
      <c r="Y71" s="926"/>
      <c r="Z71" s="927"/>
      <c r="AA71" s="935"/>
      <c r="AB71" s="285"/>
      <c r="AC71" s="937"/>
      <c r="AD71" s="938"/>
      <c r="AE71" s="938"/>
      <c r="AF71" s="938"/>
      <c r="AG71" s="938"/>
      <c r="AH71" s="938"/>
      <c r="AI71" s="938"/>
      <c r="AJ71" s="938"/>
      <c r="AK71" s="938"/>
      <c r="AL71" s="938"/>
      <c r="AM71" s="938"/>
      <c r="AN71" s="940"/>
    </row>
    <row r="72" spans="1:41" ht="9.75" customHeight="1">
      <c r="A72" s="941">
        <v>0.9</v>
      </c>
      <c r="B72" s="921"/>
      <c r="C72" s="921"/>
      <c r="D72" s="921"/>
      <c r="E72" s="921"/>
      <c r="F72" s="498">
        <f>F70*0.9</f>
        <v>0</v>
      </c>
      <c r="G72" s="498"/>
      <c r="H72" s="498"/>
      <c r="I72" s="498"/>
      <c r="J72" s="498"/>
      <c r="K72" s="498">
        <f>K70*0.9</f>
        <v>0</v>
      </c>
      <c r="L72" s="498"/>
      <c r="M72" s="498"/>
      <c r="N72" s="498"/>
      <c r="O72" s="498"/>
      <c r="P72" s="498">
        <f>(P70+S70)*0.9</f>
        <v>0</v>
      </c>
      <c r="Q72" s="498"/>
      <c r="R72" s="498"/>
      <c r="S72" s="498"/>
      <c r="T72" s="498"/>
      <c r="U72" s="498"/>
      <c r="V72" s="498">
        <f>(V70+Y70)*0.9</f>
        <v>0</v>
      </c>
      <c r="W72" s="498"/>
      <c r="X72" s="498"/>
      <c r="Y72" s="498"/>
      <c r="Z72" s="498"/>
      <c r="AA72" s="931"/>
      <c r="AB72" s="285"/>
      <c r="AC72" s="285"/>
      <c r="AD72" s="285"/>
      <c r="AE72" s="286"/>
      <c r="AF72" s="284"/>
      <c r="AG72" s="284"/>
      <c r="AH72" s="284"/>
      <c r="AI72" s="284"/>
      <c r="AJ72" s="284"/>
      <c r="AK72" s="284"/>
      <c r="AL72" s="284"/>
      <c r="AM72" s="284"/>
      <c r="AN72" s="284"/>
    </row>
    <row r="73" spans="1:41" ht="9.75" customHeight="1" thickBot="1">
      <c r="A73" s="920"/>
      <c r="B73" s="921"/>
      <c r="C73" s="921"/>
      <c r="D73" s="921"/>
      <c r="E73" s="921"/>
      <c r="F73" s="498"/>
      <c r="G73" s="498"/>
      <c r="H73" s="498"/>
      <c r="I73" s="498"/>
      <c r="J73" s="498"/>
      <c r="K73" s="498"/>
      <c r="L73" s="498"/>
      <c r="M73" s="498"/>
      <c r="N73" s="498"/>
      <c r="O73" s="498"/>
      <c r="P73" s="498"/>
      <c r="Q73" s="498"/>
      <c r="R73" s="498"/>
      <c r="S73" s="498"/>
      <c r="T73" s="498"/>
      <c r="U73" s="498"/>
      <c r="V73" s="498"/>
      <c r="W73" s="498"/>
      <c r="X73" s="498"/>
      <c r="Y73" s="498"/>
      <c r="Z73" s="498"/>
      <c r="AA73" s="931"/>
      <c r="AB73" s="285"/>
      <c r="AC73" s="285"/>
      <c r="AD73" s="285"/>
      <c r="AE73" s="286"/>
      <c r="AF73" s="284"/>
      <c r="AG73" s="284"/>
      <c r="AH73" s="284"/>
      <c r="AI73" s="284"/>
      <c r="AJ73" s="284"/>
      <c r="AK73" s="284"/>
      <c r="AL73" s="284"/>
      <c r="AM73" s="284"/>
      <c r="AN73" s="284"/>
    </row>
    <row r="74" spans="1:41" ht="9.75" customHeight="1">
      <c r="A74" s="920" t="s">
        <v>138</v>
      </c>
      <c r="B74" s="921"/>
      <c r="C74" s="921"/>
      <c r="D74" s="921"/>
      <c r="E74" s="921"/>
      <c r="F74" s="498">
        <f>F72*1/4</f>
        <v>0</v>
      </c>
      <c r="G74" s="498"/>
      <c r="H74" s="498"/>
      <c r="I74" s="498"/>
      <c r="J74" s="498"/>
      <c r="K74" s="498">
        <f>K72*1/2</f>
        <v>0</v>
      </c>
      <c r="L74" s="498"/>
      <c r="M74" s="498"/>
      <c r="N74" s="498"/>
      <c r="O74" s="498"/>
      <c r="P74" s="498">
        <f>P72*3/4</f>
        <v>0</v>
      </c>
      <c r="Q74" s="498"/>
      <c r="R74" s="498"/>
      <c r="S74" s="498"/>
      <c r="T74" s="498"/>
      <c r="U74" s="498"/>
      <c r="V74" s="498">
        <f>V72</f>
        <v>0</v>
      </c>
      <c r="W74" s="498"/>
      <c r="X74" s="498"/>
      <c r="Y74" s="498"/>
      <c r="Z74" s="498"/>
      <c r="AA74" s="931"/>
      <c r="AB74" s="285"/>
      <c r="AC74" s="933" t="s">
        <v>186</v>
      </c>
      <c r="AD74" s="902"/>
      <c r="AE74" s="902"/>
      <c r="AF74" s="902"/>
      <c r="AG74" s="902"/>
      <c r="AH74" s="903"/>
      <c r="AI74" s="907">
        <f>IF(AI70=1,ROUND(SUM(F74:AA75)*AC70*6/7,2),SUM(F74:AA75)*AC70)</f>
        <v>0</v>
      </c>
      <c r="AJ74" s="907"/>
      <c r="AK74" s="907"/>
      <c r="AL74" s="907"/>
      <c r="AM74" s="907"/>
      <c r="AN74" s="908"/>
    </row>
    <row r="75" spans="1:41" ht="9.75" customHeight="1" thickBot="1">
      <c r="A75" s="929"/>
      <c r="B75" s="930"/>
      <c r="C75" s="930"/>
      <c r="D75" s="930"/>
      <c r="E75" s="930"/>
      <c r="F75" s="500"/>
      <c r="G75" s="500"/>
      <c r="H75" s="500"/>
      <c r="I75" s="500"/>
      <c r="J75" s="500"/>
      <c r="K75" s="500"/>
      <c r="L75" s="500"/>
      <c r="M75" s="500"/>
      <c r="N75" s="500"/>
      <c r="O75" s="500"/>
      <c r="P75" s="500"/>
      <c r="Q75" s="500"/>
      <c r="R75" s="500"/>
      <c r="S75" s="500"/>
      <c r="T75" s="500"/>
      <c r="U75" s="500"/>
      <c r="V75" s="500"/>
      <c r="W75" s="500"/>
      <c r="X75" s="500"/>
      <c r="Y75" s="500"/>
      <c r="Z75" s="500"/>
      <c r="AA75" s="932"/>
      <c r="AB75" s="285"/>
      <c r="AC75" s="904"/>
      <c r="AD75" s="905"/>
      <c r="AE75" s="905"/>
      <c r="AF75" s="905"/>
      <c r="AG75" s="905"/>
      <c r="AH75" s="906"/>
      <c r="AI75" s="909"/>
      <c r="AJ75" s="909"/>
      <c r="AK75" s="909"/>
      <c r="AL75" s="909"/>
      <c r="AM75" s="909"/>
      <c r="AN75" s="910"/>
    </row>
    <row r="76" spans="1:41" ht="3.75" customHeight="1">
      <c r="A76" s="284"/>
      <c r="B76" s="284"/>
      <c r="C76" s="284"/>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4"/>
      <c r="AK76" s="284"/>
      <c r="AL76" s="284"/>
      <c r="AM76" s="284"/>
      <c r="AN76" s="284"/>
    </row>
    <row r="77" spans="1:41">
      <c r="A77" s="265" t="s">
        <v>347</v>
      </c>
    </row>
    <row r="78" spans="1:41" ht="13.5" customHeight="1">
      <c r="B78" s="783" t="s">
        <v>194</v>
      </c>
      <c r="C78" s="783"/>
      <c r="D78" s="783"/>
      <c r="E78" s="783"/>
      <c r="F78" s="783"/>
      <c r="G78" s="783"/>
      <c r="H78" s="783"/>
      <c r="I78" s="783"/>
      <c r="J78" s="783"/>
      <c r="K78" s="783"/>
      <c r="L78" s="783"/>
      <c r="M78" s="783"/>
      <c r="N78" s="783"/>
      <c r="O78" s="783"/>
      <c r="P78" s="783"/>
      <c r="Q78" s="783"/>
      <c r="R78" s="783"/>
      <c r="S78" s="783"/>
      <c r="T78" s="783"/>
      <c r="U78" s="783"/>
      <c r="V78" s="783"/>
      <c r="W78" s="783"/>
      <c r="X78" s="783"/>
      <c r="Y78" s="783"/>
      <c r="Z78" s="783"/>
      <c r="AA78" s="783"/>
      <c r="AB78" s="783"/>
      <c r="AC78" s="783"/>
      <c r="AD78" s="783"/>
      <c r="AE78" s="783"/>
      <c r="AF78" s="783"/>
      <c r="AG78" s="783"/>
      <c r="AH78" s="783"/>
      <c r="AI78" s="783"/>
      <c r="AJ78" s="783"/>
      <c r="AK78" s="783"/>
      <c r="AL78" s="783"/>
      <c r="AM78" s="783"/>
      <c r="AN78" s="783"/>
    </row>
  </sheetData>
  <mergeCells count="347">
    <mergeCell ref="A70:E71"/>
    <mergeCell ref="F70:J71"/>
    <mergeCell ref="K70:O71"/>
    <mergeCell ref="P70:R71"/>
    <mergeCell ref="S70:U71"/>
    <mergeCell ref="AI74:AN75"/>
    <mergeCell ref="B78:AN78"/>
    <mergeCell ref="A74:E75"/>
    <mergeCell ref="F74:J75"/>
    <mergeCell ref="K74:O75"/>
    <mergeCell ref="P74:U75"/>
    <mergeCell ref="V74:AA75"/>
    <mergeCell ref="AC74:AH75"/>
    <mergeCell ref="V70:X71"/>
    <mergeCell ref="Y70:AA71"/>
    <mergeCell ref="AC70:AH71"/>
    <mergeCell ref="AI70:AN71"/>
    <mergeCell ref="A72:E73"/>
    <mergeCell ref="F72:J73"/>
    <mergeCell ref="K72:O73"/>
    <mergeCell ref="P72:U73"/>
    <mergeCell ref="V72:AA73"/>
    <mergeCell ref="AI67:AN67"/>
    <mergeCell ref="K68:O68"/>
    <mergeCell ref="AI68:AN68"/>
    <mergeCell ref="AG60:AI61"/>
    <mergeCell ref="AK60:AM61"/>
    <mergeCell ref="A61:G61"/>
    <mergeCell ref="AA63:AH64"/>
    <mergeCell ref="AI63:AN64"/>
    <mergeCell ref="A67:E69"/>
    <mergeCell ref="F67:J68"/>
    <mergeCell ref="K67:O67"/>
    <mergeCell ref="P67:R68"/>
    <mergeCell ref="S67:U68"/>
    <mergeCell ref="R60:T61"/>
    <mergeCell ref="U60:V61"/>
    <mergeCell ref="W60:Y61"/>
    <mergeCell ref="Z60:AA61"/>
    <mergeCell ref="AB60:AC61"/>
    <mergeCell ref="AD60:AE61"/>
    <mergeCell ref="F69:J69"/>
    <mergeCell ref="K69:O69"/>
    <mergeCell ref="P69:U69"/>
    <mergeCell ref="V69:AA69"/>
    <mergeCell ref="AI69:AN69"/>
    <mergeCell ref="A60:G60"/>
    <mergeCell ref="H60:I61"/>
    <mergeCell ref="J60:K61"/>
    <mergeCell ref="L60:M61"/>
    <mergeCell ref="N60:O61"/>
    <mergeCell ref="P60:Q61"/>
    <mergeCell ref="V67:X68"/>
    <mergeCell ref="Y67:AA68"/>
    <mergeCell ref="AC67:AH69"/>
    <mergeCell ref="AG58:AI59"/>
    <mergeCell ref="AK58:AM59"/>
    <mergeCell ref="A59:G59"/>
    <mergeCell ref="H59:I59"/>
    <mergeCell ref="J59:K59"/>
    <mergeCell ref="L59:M59"/>
    <mergeCell ref="N59:O59"/>
    <mergeCell ref="P59:Q59"/>
    <mergeCell ref="R59:T59"/>
    <mergeCell ref="U59:V59"/>
    <mergeCell ref="R57:T58"/>
    <mergeCell ref="U57:V58"/>
    <mergeCell ref="W57:Y58"/>
    <mergeCell ref="Z57:AA58"/>
    <mergeCell ref="AB57:AC58"/>
    <mergeCell ref="AD57:AE58"/>
    <mergeCell ref="W59:Y59"/>
    <mergeCell ref="Z59:AA59"/>
    <mergeCell ref="AB59:AC59"/>
    <mergeCell ref="AD59:AE59"/>
    <mergeCell ref="Z55:AA56"/>
    <mergeCell ref="AB55:AC56"/>
    <mergeCell ref="AD55:AE56"/>
    <mergeCell ref="AL56:AL57"/>
    <mergeCell ref="A57:G58"/>
    <mergeCell ref="H57:I58"/>
    <mergeCell ref="J57:K58"/>
    <mergeCell ref="L57:M58"/>
    <mergeCell ref="N57:O58"/>
    <mergeCell ref="P57:Q58"/>
    <mergeCell ref="AJ54:AN55"/>
    <mergeCell ref="B55:G56"/>
    <mergeCell ref="H55:I56"/>
    <mergeCell ref="J55:K56"/>
    <mergeCell ref="L55:M56"/>
    <mergeCell ref="N55:O56"/>
    <mergeCell ref="P55:Q56"/>
    <mergeCell ref="R55:T56"/>
    <mergeCell ref="U55:V56"/>
    <mergeCell ref="W55:Y56"/>
    <mergeCell ref="R53:T54"/>
    <mergeCell ref="U53:V54"/>
    <mergeCell ref="W53:Y54"/>
    <mergeCell ref="Z53:AA54"/>
    <mergeCell ref="AB53:AC54"/>
    <mergeCell ref="AD53:AE54"/>
    <mergeCell ref="B53:G54"/>
    <mergeCell ref="H53:I54"/>
    <mergeCell ref="J53:K54"/>
    <mergeCell ref="L53:M54"/>
    <mergeCell ref="N53:O54"/>
    <mergeCell ref="P53:Q54"/>
    <mergeCell ref="R51:T52"/>
    <mergeCell ref="U51:V52"/>
    <mergeCell ref="W51:Y52"/>
    <mergeCell ref="Z51:AA52"/>
    <mergeCell ref="AB51:AC52"/>
    <mergeCell ref="AD51:AE52"/>
    <mergeCell ref="B51:G52"/>
    <mergeCell ref="H51:I52"/>
    <mergeCell ref="J51:K52"/>
    <mergeCell ref="L51:M52"/>
    <mergeCell ref="N51:O52"/>
    <mergeCell ref="P51:Q52"/>
    <mergeCell ref="R49:T50"/>
    <mergeCell ref="U49:V50"/>
    <mergeCell ref="W49:Y50"/>
    <mergeCell ref="Z49:AA50"/>
    <mergeCell ref="AB49:AC50"/>
    <mergeCell ref="AD49:AE50"/>
    <mergeCell ref="B49:G50"/>
    <mergeCell ref="H49:I50"/>
    <mergeCell ref="J49:K50"/>
    <mergeCell ref="L49:M50"/>
    <mergeCell ref="N49:O50"/>
    <mergeCell ref="P49:Q50"/>
    <mergeCell ref="R47:T48"/>
    <mergeCell ref="U47:V48"/>
    <mergeCell ref="W47:Y48"/>
    <mergeCell ref="Z47:AA48"/>
    <mergeCell ref="AB47:AC48"/>
    <mergeCell ref="AD47:AE48"/>
    <mergeCell ref="B47:G48"/>
    <mergeCell ref="H47:I48"/>
    <mergeCell ref="J47:K48"/>
    <mergeCell ref="L47:M48"/>
    <mergeCell ref="N47:O48"/>
    <mergeCell ref="P47:Q48"/>
    <mergeCell ref="R45:T46"/>
    <mergeCell ref="U45:V46"/>
    <mergeCell ref="W45:Y46"/>
    <mergeCell ref="Z45:AA46"/>
    <mergeCell ref="AB45:AC46"/>
    <mergeCell ref="AD45:AE46"/>
    <mergeCell ref="B45:G46"/>
    <mergeCell ref="H45:I46"/>
    <mergeCell ref="J45:K46"/>
    <mergeCell ref="L45:M46"/>
    <mergeCell ref="N45:O46"/>
    <mergeCell ref="P45:Q46"/>
    <mergeCell ref="AB39:AC40"/>
    <mergeCell ref="AD39:AE40"/>
    <mergeCell ref="R43:T44"/>
    <mergeCell ref="U43:V44"/>
    <mergeCell ref="W43:Y44"/>
    <mergeCell ref="Z43:AA44"/>
    <mergeCell ref="AB43:AC44"/>
    <mergeCell ref="AD43:AE44"/>
    <mergeCell ref="B43:G44"/>
    <mergeCell ref="H43:I44"/>
    <mergeCell ref="J43:K44"/>
    <mergeCell ref="L43:M44"/>
    <mergeCell ref="N43:O44"/>
    <mergeCell ref="P43:Q44"/>
    <mergeCell ref="P41:Q42"/>
    <mergeCell ref="AD37:AE38"/>
    <mergeCell ref="B39:G40"/>
    <mergeCell ref="H39:I40"/>
    <mergeCell ref="J39:K40"/>
    <mergeCell ref="L39:M40"/>
    <mergeCell ref="N39:O40"/>
    <mergeCell ref="P39:Q40"/>
    <mergeCell ref="R39:T40"/>
    <mergeCell ref="U39:V40"/>
    <mergeCell ref="W39:Y40"/>
    <mergeCell ref="P37:Q38"/>
    <mergeCell ref="R37:T38"/>
    <mergeCell ref="U37:V38"/>
    <mergeCell ref="W37:Y38"/>
    <mergeCell ref="Z37:AA38"/>
    <mergeCell ref="AB37:AC38"/>
    <mergeCell ref="R41:T42"/>
    <mergeCell ref="U41:V42"/>
    <mergeCell ref="W41:Y42"/>
    <mergeCell ref="Z41:AA42"/>
    <mergeCell ref="AB41:AC42"/>
    <mergeCell ref="AD41:AE42"/>
    <mergeCell ref="Z39:AA40"/>
    <mergeCell ref="B37:G38"/>
    <mergeCell ref="H37:I38"/>
    <mergeCell ref="J37:K38"/>
    <mergeCell ref="L37:M38"/>
    <mergeCell ref="N37:O38"/>
    <mergeCell ref="A41:A56"/>
    <mergeCell ref="B41:G42"/>
    <mergeCell ref="H41:I42"/>
    <mergeCell ref="J41:K42"/>
    <mergeCell ref="L41:M42"/>
    <mergeCell ref="N41:O42"/>
    <mergeCell ref="A19:A40"/>
    <mergeCell ref="AB31:AC32"/>
    <mergeCell ref="AD31:AE32"/>
    <mergeCell ref="Z33:AA34"/>
    <mergeCell ref="AB33:AC34"/>
    <mergeCell ref="AD33:AE34"/>
    <mergeCell ref="B35:G36"/>
    <mergeCell ref="H35:I36"/>
    <mergeCell ref="J35:K36"/>
    <mergeCell ref="L35:M36"/>
    <mergeCell ref="N35:O36"/>
    <mergeCell ref="P35:Q36"/>
    <mergeCell ref="R35:T36"/>
    <mergeCell ref="U35:V36"/>
    <mergeCell ref="W35:Y36"/>
    <mergeCell ref="Z35:AA36"/>
    <mergeCell ref="AB35:AC36"/>
    <mergeCell ref="AD35:AE36"/>
    <mergeCell ref="Z29:AA30"/>
    <mergeCell ref="AB29:AC30"/>
    <mergeCell ref="AD29:AE30"/>
    <mergeCell ref="AG29:AN30"/>
    <mergeCell ref="B31:G32"/>
    <mergeCell ref="H31:I32"/>
    <mergeCell ref="J31:K32"/>
    <mergeCell ref="L31:M32"/>
    <mergeCell ref="N31:O32"/>
    <mergeCell ref="P31:Q32"/>
    <mergeCell ref="AG32:AN33"/>
    <mergeCell ref="B33:G34"/>
    <mergeCell ref="H33:I34"/>
    <mergeCell ref="J33:K34"/>
    <mergeCell ref="L33:M34"/>
    <mergeCell ref="N33:O34"/>
    <mergeCell ref="P33:Q34"/>
    <mergeCell ref="R33:T34"/>
    <mergeCell ref="U33:V34"/>
    <mergeCell ref="W33:Y34"/>
    <mergeCell ref="R31:T32"/>
    <mergeCell ref="U31:V32"/>
    <mergeCell ref="W31:Y32"/>
    <mergeCell ref="Z31:AA32"/>
    <mergeCell ref="B29:G30"/>
    <mergeCell ref="H29:I30"/>
    <mergeCell ref="J29:K30"/>
    <mergeCell ref="L29:M30"/>
    <mergeCell ref="N29:O30"/>
    <mergeCell ref="P29:Q30"/>
    <mergeCell ref="R29:T30"/>
    <mergeCell ref="U29:V30"/>
    <mergeCell ref="W29:Y30"/>
    <mergeCell ref="W25:Y26"/>
    <mergeCell ref="Z25:AA26"/>
    <mergeCell ref="AB25:AC26"/>
    <mergeCell ref="AD25:AE26"/>
    <mergeCell ref="AG26:AN27"/>
    <mergeCell ref="B27:G28"/>
    <mergeCell ref="H27:I28"/>
    <mergeCell ref="J27:K28"/>
    <mergeCell ref="L27:M28"/>
    <mergeCell ref="N27:O28"/>
    <mergeCell ref="AD27:AE28"/>
    <mergeCell ref="P27:Q28"/>
    <mergeCell ref="R27:T28"/>
    <mergeCell ref="U27:V28"/>
    <mergeCell ref="W27:Y28"/>
    <mergeCell ref="Z27:AA28"/>
    <mergeCell ref="AB27:AC28"/>
    <mergeCell ref="B25:G26"/>
    <mergeCell ref="H25:I26"/>
    <mergeCell ref="J25:K26"/>
    <mergeCell ref="L25:M26"/>
    <mergeCell ref="N25:O26"/>
    <mergeCell ref="P25:Q26"/>
    <mergeCell ref="R25:T26"/>
    <mergeCell ref="U25:V26"/>
    <mergeCell ref="P23:Q24"/>
    <mergeCell ref="R23:T24"/>
    <mergeCell ref="U23:V24"/>
    <mergeCell ref="N19:O20"/>
    <mergeCell ref="W21:Y22"/>
    <mergeCell ref="Z21:AA22"/>
    <mergeCell ref="AB21:AC22"/>
    <mergeCell ref="AD21:AE22"/>
    <mergeCell ref="AG21:AN22"/>
    <mergeCell ref="B23:G24"/>
    <mergeCell ref="H23:I24"/>
    <mergeCell ref="J23:K24"/>
    <mergeCell ref="L23:M24"/>
    <mergeCell ref="N23:O24"/>
    <mergeCell ref="AD23:AE24"/>
    <mergeCell ref="AG23:AN24"/>
    <mergeCell ref="W23:Y24"/>
    <mergeCell ref="Z23:AA24"/>
    <mergeCell ref="AB23:AC24"/>
    <mergeCell ref="A17:G18"/>
    <mergeCell ref="H17:I17"/>
    <mergeCell ref="J17:K17"/>
    <mergeCell ref="L17:M17"/>
    <mergeCell ref="AD19:AE20"/>
    <mergeCell ref="AG19:AN20"/>
    <mergeCell ref="B21:G22"/>
    <mergeCell ref="H21:I22"/>
    <mergeCell ref="J21:K22"/>
    <mergeCell ref="L21:M22"/>
    <mergeCell ref="N21:O22"/>
    <mergeCell ref="P21:Q22"/>
    <mergeCell ref="R21:T22"/>
    <mergeCell ref="U21:V22"/>
    <mergeCell ref="P19:Q20"/>
    <mergeCell ref="R19:T20"/>
    <mergeCell ref="U19:V20"/>
    <mergeCell ref="W19:Y20"/>
    <mergeCell ref="Z19:AA20"/>
    <mergeCell ref="AB19:AC20"/>
    <mergeCell ref="B19:G20"/>
    <mergeCell ref="H19:I20"/>
    <mergeCell ref="J19:K20"/>
    <mergeCell ref="L19:M20"/>
    <mergeCell ref="G3:AF3"/>
    <mergeCell ref="I4:AD4"/>
    <mergeCell ref="F5:AG5"/>
    <mergeCell ref="B7:AN7"/>
    <mergeCell ref="B8:AN8"/>
    <mergeCell ref="B9:AN9"/>
    <mergeCell ref="AG17:AN18"/>
    <mergeCell ref="H18:I18"/>
    <mergeCell ref="J18:K18"/>
    <mergeCell ref="L18:M18"/>
    <mergeCell ref="N18:O18"/>
    <mergeCell ref="P18:Q18"/>
    <mergeCell ref="B10:AN10"/>
    <mergeCell ref="B11:AN11"/>
    <mergeCell ref="B12:AN12"/>
    <mergeCell ref="B13:AN13"/>
    <mergeCell ref="B14:AN14"/>
    <mergeCell ref="B16:AN16"/>
    <mergeCell ref="R18:T18"/>
    <mergeCell ref="U18:V18"/>
    <mergeCell ref="W18:Y18"/>
    <mergeCell ref="Z18:AA18"/>
    <mergeCell ref="AB18:AC18"/>
    <mergeCell ref="AD18:AE18"/>
  </mergeCells>
  <phoneticPr fontId="3"/>
  <pageMargins left="0.74803149606299213" right="0.74803149606299213" top="0.78740157480314965" bottom="0.19685039370078741" header="0.51181102362204722" footer="0.51181102362204722"/>
  <pageSetup paperSize="9" scale="8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A50"/>
  <sheetViews>
    <sheetView view="pageBreakPreview" zoomScale="85" zoomScaleNormal="100" zoomScaleSheetLayoutView="85" workbookViewId="0">
      <selection activeCell="K16" sqref="K16"/>
    </sheetView>
  </sheetViews>
  <sheetFormatPr defaultColWidth="3.09765625" defaultRowHeight="13.2"/>
  <cols>
    <col min="1" max="1" width="1.09765625" style="196" customWidth="1"/>
    <col min="2" max="2" width="3.5" style="197" customWidth="1"/>
    <col min="3" max="7" width="3.5" style="196" customWidth="1"/>
    <col min="8" max="8" width="2.19921875" style="196" customWidth="1"/>
    <col min="9" max="9" width="3.09765625" style="196" customWidth="1"/>
    <col min="10" max="13" width="3.5" style="196" customWidth="1"/>
    <col min="14" max="24" width="4.5" style="196" customWidth="1"/>
    <col min="25" max="25" width="7" style="196" customWidth="1"/>
    <col min="26" max="26" width="3.796875" style="196" customWidth="1"/>
    <col min="27" max="29" width="3.3984375" style="196" customWidth="1"/>
    <col min="30" max="256" width="3.09765625" style="196"/>
    <col min="257" max="257" width="1.09765625" style="196" customWidth="1"/>
    <col min="258" max="263" width="3.5" style="196" customWidth="1"/>
    <col min="264" max="264" width="2.19921875" style="196" customWidth="1"/>
    <col min="265" max="265" width="3.09765625" style="196" customWidth="1"/>
    <col min="266" max="269" width="3.5" style="196" customWidth="1"/>
    <col min="270" max="280" width="4.5" style="196" customWidth="1"/>
    <col min="281" max="281" width="7" style="196" customWidth="1"/>
    <col min="282" max="282" width="3.796875" style="196" customWidth="1"/>
    <col min="283" max="285" width="3.3984375" style="196" customWidth="1"/>
    <col min="286" max="512" width="3.09765625" style="196"/>
    <col min="513" max="513" width="1.09765625" style="196" customWidth="1"/>
    <col min="514" max="519" width="3.5" style="196" customWidth="1"/>
    <col min="520" max="520" width="2.19921875" style="196" customWidth="1"/>
    <col min="521" max="521" width="3.09765625" style="196" customWidth="1"/>
    <col min="522" max="525" width="3.5" style="196" customWidth="1"/>
    <col min="526" max="536" width="4.5" style="196" customWidth="1"/>
    <col min="537" max="537" width="7" style="196" customWidth="1"/>
    <col min="538" max="538" width="3.796875" style="196" customWidth="1"/>
    <col min="539" max="541" width="3.3984375" style="196" customWidth="1"/>
    <col min="542" max="768" width="3.09765625" style="196"/>
    <col min="769" max="769" width="1.09765625" style="196" customWidth="1"/>
    <col min="770" max="775" width="3.5" style="196" customWidth="1"/>
    <col min="776" max="776" width="2.19921875" style="196" customWidth="1"/>
    <col min="777" max="777" width="3.09765625" style="196" customWidth="1"/>
    <col min="778" max="781" width="3.5" style="196" customWidth="1"/>
    <col min="782" max="792" width="4.5" style="196" customWidth="1"/>
    <col min="793" max="793" width="7" style="196" customWidth="1"/>
    <col min="794" max="794" width="3.796875" style="196" customWidth="1"/>
    <col min="795" max="797" width="3.3984375" style="196" customWidth="1"/>
    <col min="798" max="1024" width="3.09765625" style="196"/>
    <col min="1025" max="1025" width="1.09765625" style="196" customWidth="1"/>
    <col min="1026" max="1031" width="3.5" style="196" customWidth="1"/>
    <col min="1032" max="1032" width="2.19921875" style="196" customWidth="1"/>
    <col min="1033" max="1033" width="3.09765625" style="196" customWidth="1"/>
    <col min="1034" max="1037" width="3.5" style="196" customWidth="1"/>
    <col min="1038" max="1048" width="4.5" style="196" customWidth="1"/>
    <col min="1049" max="1049" width="7" style="196" customWidth="1"/>
    <col min="1050" max="1050" width="3.796875" style="196" customWidth="1"/>
    <col min="1051" max="1053" width="3.3984375" style="196" customWidth="1"/>
    <col min="1054" max="1280" width="3.09765625" style="196"/>
    <col min="1281" max="1281" width="1.09765625" style="196" customWidth="1"/>
    <col min="1282" max="1287" width="3.5" style="196" customWidth="1"/>
    <col min="1288" max="1288" width="2.19921875" style="196" customWidth="1"/>
    <col min="1289" max="1289" width="3.09765625" style="196" customWidth="1"/>
    <col min="1290" max="1293" width="3.5" style="196" customWidth="1"/>
    <col min="1294" max="1304" width="4.5" style="196" customWidth="1"/>
    <col min="1305" max="1305" width="7" style="196" customWidth="1"/>
    <col min="1306" max="1306" width="3.796875" style="196" customWidth="1"/>
    <col min="1307" max="1309" width="3.3984375" style="196" customWidth="1"/>
    <col min="1310" max="1536" width="3.09765625" style="196"/>
    <col min="1537" max="1537" width="1.09765625" style="196" customWidth="1"/>
    <col min="1538" max="1543" width="3.5" style="196" customWidth="1"/>
    <col min="1544" max="1544" width="2.19921875" style="196" customWidth="1"/>
    <col min="1545" max="1545" width="3.09765625" style="196" customWidth="1"/>
    <col min="1546" max="1549" width="3.5" style="196" customWidth="1"/>
    <col min="1550" max="1560" width="4.5" style="196" customWidth="1"/>
    <col min="1561" max="1561" width="7" style="196" customWidth="1"/>
    <col min="1562" max="1562" width="3.796875" style="196" customWidth="1"/>
    <col min="1563" max="1565" width="3.3984375" style="196" customWidth="1"/>
    <col min="1566" max="1792" width="3.09765625" style="196"/>
    <col min="1793" max="1793" width="1.09765625" style="196" customWidth="1"/>
    <col min="1794" max="1799" width="3.5" style="196" customWidth="1"/>
    <col min="1800" max="1800" width="2.19921875" style="196" customWidth="1"/>
    <col min="1801" max="1801" width="3.09765625" style="196" customWidth="1"/>
    <col min="1802" max="1805" width="3.5" style="196" customWidth="1"/>
    <col min="1806" max="1816" width="4.5" style="196" customWidth="1"/>
    <col min="1817" max="1817" width="7" style="196" customWidth="1"/>
    <col min="1818" max="1818" width="3.796875" style="196" customWidth="1"/>
    <col min="1819" max="1821" width="3.3984375" style="196" customWidth="1"/>
    <col min="1822" max="2048" width="3.09765625" style="196"/>
    <col min="2049" max="2049" width="1.09765625" style="196" customWidth="1"/>
    <col min="2050" max="2055" width="3.5" style="196" customWidth="1"/>
    <col min="2056" max="2056" width="2.19921875" style="196" customWidth="1"/>
    <col min="2057" max="2057" width="3.09765625" style="196" customWidth="1"/>
    <col min="2058" max="2061" width="3.5" style="196" customWidth="1"/>
    <col min="2062" max="2072" width="4.5" style="196" customWidth="1"/>
    <col min="2073" max="2073" width="7" style="196" customWidth="1"/>
    <col min="2074" max="2074" width="3.796875" style="196" customWidth="1"/>
    <col min="2075" max="2077" width="3.3984375" style="196" customWidth="1"/>
    <col min="2078" max="2304" width="3.09765625" style="196"/>
    <col min="2305" max="2305" width="1.09765625" style="196" customWidth="1"/>
    <col min="2306" max="2311" width="3.5" style="196" customWidth="1"/>
    <col min="2312" max="2312" width="2.19921875" style="196" customWidth="1"/>
    <col min="2313" max="2313" width="3.09765625" style="196" customWidth="1"/>
    <col min="2314" max="2317" width="3.5" style="196" customWidth="1"/>
    <col min="2318" max="2328" width="4.5" style="196" customWidth="1"/>
    <col min="2329" max="2329" width="7" style="196" customWidth="1"/>
    <col min="2330" max="2330" width="3.796875" style="196" customWidth="1"/>
    <col min="2331" max="2333" width="3.3984375" style="196" customWidth="1"/>
    <col min="2334" max="2560" width="3.09765625" style="196"/>
    <col min="2561" max="2561" width="1.09765625" style="196" customWidth="1"/>
    <col min="2562" max="2567" width="3.5" style="196" customWidth="1"/>
    <col min="2568" max="2568" width="2.19921875" style="196" customWidth="1"/>
    <col min="2569" max="2569" width="3.09765625" style="196" customWidth="1"/>
    <col min="2570" max="2573" width="3.5" style="196" customWidth="1"/>
    <col min="2574" max="2584" width="4.5" style="196" customWidth="1"/>
    <col min="2585" max="2585" width="7" style="196" customWidth="1"/>
    <col min="2586" max="2586" width="3.796875" style="196" customWidth="1"/>
    <col min="2587" max="2589" width="3.3984375" style="196" customWidth="1"/>
    <col min="2590" max="2816" width="3.09765625" style="196"/>
    <col min="2817" max="2817" width="1.09765625" style="196" customWidth="1"/>
    <col min="2818" max="2823" width="3.5" style="196" customWidth="1"/>
    <col min="2824" max="2824" width="2.19921875" style="196" customWidth="1"/>
    <col min="2825" max="2825" width="3.09765625" style="196" customWidth="1"/>
    <col min="2826" max="2829" width="3.5" style="196" customWidth="1"/>
    <col min="2830" max="2840" width="4.5" style="196" customWidth="1"/>
    <col min="2841" max="2841" width="7" style="196" customWidth="1"/>
    <col min="2842" max="2842" width="3.796875" style="196" customWidth="1"/>
    <col min="2843" max="2845" width="3.3984375" style="196" customWidth="1"/>
    <col min="2846" max="3072" width="3.09765625" style="196"/>
    <col min="3073" max="3073" width="1.09765625" style="196" customWidth="1"/>
    <col min="3074" max="3079" width="3.5" style="196" customWidth="1"/>
    <col min="3080" max="3080" width="2.19921875" style="196" customWidth="1"/>
    <col min="3081" max="3081" width="3.09765625" style="196" customWidth="1"/>
    <col min="3082" max="3085" width="3.5" style="196" customWidth="1"/>
    <col min="3086" max="3096" width="4.5" style="196" customWidth="1"/>
    <col min="3097" max="3097" width="7" style="196" customWidth="1"/>
    <col min="3098" max="3098" width="3.796875" style="196" customWidth="1"/>
    <col min="3099" max="3101" width="3.3984375" style="196" customWidth="1"/>
    <col min="3102" max="3328" width="3.09765625" style="196"/>
    <col min="3329" max="3329" width="1.09765625" style="196" customWidth="1"/>
    <col min="3330" max="3335" width="3.5" style="196" customWidth="1"/>
    <col min="3336" max="3336" width="2.19921875" style="196" customWidth="1"/>
    <col min="3337" max="3337" width="3.09765625" style="196" customWidth="1"/>
    <col min="3338" max="3341" width="3.5" style="196" customWidth="1"/>
    <col min="3342" max="3352" width="4.5" style="196" customWidth="1"/>
    <col min="3353" max="3353" width="7" style="196" customWidth="1"/>
    <col min="3354" max="3354" width="3.796875" style="196" customWidth="1"/>
    <col min="3355" max="3357" width="3.3984375" style="196" customWidth="1"/>
    <col min="3358" max="3584" width="3.09765625" style="196"/>
    <col min="3585" max="3585" width="1.09765625" style="196" customWidth="1"/>
    <col min="3586" max="3591" width="3.5" style="196" customWidth="1"/>
    <col min="3592" max="3592" width="2.19921875" style="196" customWidth="1"/>
    <col min="3593" max="3593" width="3.09765625" style="196" customWidth="1"/>
    <col min="3594" max="3597" width="3.5" style="196" customWidth="1"/>
    <col min="3598" max="3608" width="4.5" style="196" customWidth="1"/>
    <col min="3609" max="3609" width="7" style="196" customWidth="1"/>
    <col min="3610" max="3610" width="3.796875" style="196" customWidth="1"/>
    <col min="3611" max="3613" width="3.3984375" style="196" customWidth="1"/>
    <col min="3614" max="3840" width="3.09765625" style="196"/>
    <col min="3841" max="3841" width="1.09765625" style="196" customWidth="1"/>
    <col min="3842" max="3847" width="3.5" style="196" customWidth="1"/>
    <col min="3848" max="3848" width="2.19921875" style="196" customWidth="1"/>
    <col min="3849" max="3849" width="3.09765625" style="196" customWidth="1"/>
    <col min="3850" max="3853" width="3.5" style="196" customWidth="1"/>
    <col min="3854" max="3864" width="4.5" style="196" customWidth="1"/>
    <col min="3865" max="3865" width="7" style="196" customWidth="1"/>
    <col min="3866" max="3866" width="3.796875" style="196" customWidth="1"/>
    <col min="3867" max="3869" width="3.3984375" style="196" customWidth="1"/>
    <col min="3870" max="4096" width="3.09765625" style="196"/>
    <col min="4097" max="4097" width="1.09765625" style="196" customWidth="1"/>
    <col min="4098" max="4103" width="3.5" style="196" customWidth="1"/>
    <col min="4104" max="4104" width="2.19921875" style="196" customWidth="1"/>
    <col min="4105" max="4105" width="3.09765625" style="196" customWidth="1"/>
    <col min="4106" max="4109" width="3.5" style="196" customWidth="1"/>
    <col min="4110" max="4120" width="4.5" style="196" customWidth="1"/>
    <col min="4121" max="4121" width="7" style="196" customWidth="1"/>
    <col min="4122" max="4122" width="3.796875" style="196" customWidth="1"/>
    <col min="4123" max="4125" width="3.3984375" style="196" customWidth="1"/>
    <col min="4126" max="4352" width="3.09765625" style="196"/>
    <col min="4353" max="4353" width="1.09765625" style="196" customWidth="1"/>
    <col min="4354" max="4359" width="3.5" style="196" customWidth="1"/>
    <col min="4360" max="4360" width="2.19921875" style="196" customWidth="1"/>
    <col min="4361" max="4361" width="3.09765625" style="196" customWidth="1"/>
    <col min="4362" max="4365" width="3.5" style="196" customWidth="1"/>
    <col min="4366" max="4376" width="4.5" style="196" customWidth="1"/>
    <col min="4377" max="4377" width="7" style="196" customWidth="1"/>
    <col min="4378" max="4378" width="3.796875" style="196" customWidth="1"/>
    <col min="4379" max="4381" width="3.3984375" style="196" customWidth="1"/>
    <col min="4382" max="4608" width="3.09765625" style="196"/>
    <col min="4609" max="4609" width="1.09765625" style="196" customWidth="1"/>
    <col min="4610" max="4615" width="3.5" style="196" customWidth="1"/>
    <col min="4616" max="4616" width="2.19921875" style="196" customWidth="1"/>
    <col min="4617" max="4617" width="3.09765625" style="196" customWidth="1"/>
    <col min="4618" max="4621" width="3.5" style="196" customWidth="1"/>
    <col min="4622" max="4632" width="4.5" style="196" customWidth="1"/>
    <col min="4633" max="4633" width="7" style="196" customWidth="1"/>
    <col min="4634" max="4634" width="3.796875" style="196" customWidth="1"/>
    <col min="4635" max="4637" width="3.3984375" style="196" customWidth="1"/>
    <col min="4638" max="4864" width="3.09765625" style="196"/>
    <col min="4865" max="4865" width="1.09765625" style="196" customWidth="1"/>
    <col min="4866" max="4871" width="3.5" style="196" customWidth="1"/>
    <col min="4872" max="4872" width="2.19921875" style="196" customWidth="1"/>
    <col min="4873" max="4873" width="3.09765625" style="196" customWidth="1"/>
    <col min="4874" max="4877" width="3.5" style="196" customWidth="1"/>
    <col min="4878" max="4888" width="4.5" style="196" customWidth="1"/>
    <col min="4889" max="4889" width="7" style="196" customWidth="1"/>
    <col min="4890" max="4890" width="3.796875" style="196" customWidth="1"/>
    <col min="4891" max="4893" width="3.3984375" style="196" customWidth="1"/>
    <col min="4894" max="5120" width="3.09765625" style="196"/>
    <col min="5121" max="5121" width="1.09765625" style="196" customWidth="1"/>
    <col min="5122" max="5127" width="3.5" style="196" customWidth="1"/>
    <col min="5128" max="5128" width="2.19921875" style="196" customWidth="1"/>
    <col min="5129" max="5129" width="3.09765625" style="196" customWidth="1"/>
    <col min="5130" max="5133" width="3.5" style="196" customWidth="1"/>
    <col min="5134" max="5144" width="4.5" style="196" customWidth="1"/>
    <col min="5145" max="5145" width="7" style="196" customWidth="1"/>
    <col min="5146" max="5146" width="3.796875" style="196" customWidth="1"/>
    <col min="5147" max="5149" width="3.3984375" style="196" customWidth="1"/>
    <col min="5150" max="5376" width="3.09765625" style="196"/>
    <col min="5377" max="5377" width="1.09765625" style="196" customWidth="1"/>
    <col min="5378" max="5383" width="3.5" style="196" customWidth="1"/>
    <col min="5384" max="5384" width="2.19921875" style="196" customWidth="1"/>
    <col min="5385" max="5385" width="3.09765625" style="196" customWidth="1"/>
    <col min="5386" max="5389" width="3.5" style="196" customWidth="1"/>
    <col min="5390" max="5400" width="4.5" style="196" customWidth="1"/>
    <col min="5401" max="5401" width="7" style="196" customWidth="1"/>
    <col min="5402" max="5402" width="3.796875" style="196" customWidth="1"/>
    <col min="5403" max="5405" width="3.3984375" style="196" customWidth="1"/>
    <col min="5406" max="5632" width="3.09765625" style="196"/>
    <col min="5633" max="5633" width="1.09765625" style="196" customWidth="1"/>
    <col min="5634" max="5639" width="3.5" style="196" customWidth="1"/>
    <col min="5640" max="5640" width="2.19921875" style="196" customWidth="1"/>
    <col min="5641" max="5641" width="3.09765625" style="196" customWidth="1"/>
    <col min="5642" max="5645" width="3.5" style="196" customWidth="1"/>
    <col min="5646" max="5656" width="4.5" style="196" customWidth="1"/>
    <col min="5657" max="5657" width="7" style="196" customWidth="1"/>
    <col min="5658" max="5658" width="3.796875" style="196" customWidth="1"/>
    <col min="5659" max="5661" width="3.3984375" style="196" customWidth="1"/>
    <col min="5662" max="5888" width="3.09765625" style="196"/>
    <col min="5889" max="5889" width="1.09765625" style="196" customWidth="1"/>
    <col min="5890" max="5895" width="3.5" style="196" customWidth="1"/>
    <col min="5896" max="5896" width="2.19921875" style="196" customWidth="1"/>
    <col min="5897" max="5897" width="3.09765625" style="196" customWidth="1"/>
    <col min="5898" max="5901" width="3.5" style="196" customWidth="1"/>
    <col min="5902" max="5912" width="4.5" style="196" customWidth="1"/>
    <col min="5913" max="5913" width="7" style="196" customWidth="1"/>
    <col min="5914" max="5914" width="3.796875" style="196" customWidth="1"/>
    <col min="5915" max="5917" width="3.3984375" style="196" customWidth="1"/>
    <col min="5918" max="6144" width="3.09765625" style="196"/>
    <col min="6145" max="6145" width="1.09765625" style="196" customWidth="1"/>
    <col min="6146" max="6151" width="3.5" style="196" customWidth="1"/>
    <col min="6152" max="6152" width="2.19921875" style="196" customWidth="1"/>
    <col min="6153" max="6153" width="3.09765625" style="196" customWidth="1"/>
    <col min="6154" max="6157" width="3.5" style="196" customWidth="1"/>
    <col min="6158" max="6168" width="4.5" style="196" customWidth="1"/>
    <col min="6169" max="6169" width="7" style="196" customWidth="1"/>
    <col min="6170" max="6170" width="3.796875" style="196" customWidth="1"/>
    <col min="6171" max="6173" width="3.3984375" style="196" customWidth="1"/>
    <col min="6174" max="6400" width="3.09765625" style="196"/>
    <col min="6401" max="6401" width="1.09765625" style="196" customWidth="1"/>
    <col min="6402" max="6407" width="3.5" style="196" customWidth="1"/>
    <col min="6408" max="6408" width="2.19921875" style="196" customWidth="1"/>
    <col min="6409" max="6409" width="3.09765625" style="196" customWidth="1"/>
    <col min="6410" max="6413" width="3.5" style="196" customWidth="1"/>
    <col min="6414" max="6424" width="4.5" style="196" customWidth="1"/>
    <col min="6425" max="6425" width="7" style="196" customWidth="1"/>
    <col min="6426" max="6426" width="3.796875" style="196" customWidth="1"/>
    <col min="6427" max="6429" width="3.3984375" style="196" customWidth="1"/>
    <col min="6430" max="6656" width="3.09765625" style="196"/>
    <col min="6657" max="6657" width="1.09765625" style="196" customWidth="1"/>
    <col min="6658" max="6663" width="3.5" style="196" customWidth="1"/>
    <col min="6664" max="6664" width="2.19921875" style="196" customWidth="1"/>
    <col min="6665" max="6665" width="3.09765625" style="196" customWidth="1"/>
    <col min="6666" max="6669" width="3.5" style="196" customWidth="1"/>
    <col min="6670" max="6680" width="4.5" style="196" customWidth="1"/>
    <col min="6681" max="6681" width="7" style="196" customWidth="1"/>
    <col min="6682" max="6682" width="3.796875" style="196" customWidth="1"/>
    <col min="6683" max="6685" width="3.3984375" style="196" customWidth="1"/>
    <col min="6686" max="6912" width="3.09765625" style="196"/>
    <col min="6913" max="6913" width="1.09765625" style="196" customWidth="1"/>
    <col min="6914" max="6919" width="3.5" style="196" customWidth="1"/>
    <col min="6920" max="6920" width="2.19921875" style="196" customWidth="1"/>
    <col min="6921" max="6921" width="3.09765625" style="196" customWidth="1"/>
    <col min="6922" max="6925" width="3.5" style="196" customWidth="1"/>
    <col min="6926" max="6936" width="4.5" style="196" customWidth="1"/>
    <col min="6937" max="6937" width="7" style="196" customWidth="1"/>
    <col min="6938" max="6938" width="3.796875" style="196" customWidth="1"/>
    <col min="6939" max="6941" width="3.3984375" style="196" customWidth="1"/>
    <col min="6942" max="7168" width="3.09765625" style="196"/>
    <col min="7169" max="7169" width="1.09765625" style="196" customWidth="1"/>
    <col min="7170" max="7175" width="3.5" style="196" customWidth="1"/>
    <col min="7176" max="7176" width="2.19921875" style="196" customWidth="1"/>
    <col min="7177" max="7177" width="3.09765625" style="196" customWidth="1"/>
    <col min="7178" max="7181" width="3.5" style="196" customWidth="1"/>
    <col min="7182" max="7192" width="4.5" style="196" customWidth="1"/>
    <col min="7193" max="7193" width="7" style="196" customWidth="1"/>
    <col min="7194" max="7194" width="3.796875" style="196" customWidth="1"/>
    <col min="7195" max="7197" width="3.3984375" style="196" customWidth="1"/>
    <col min="7198" max="7424" width="3.09765625" style="196"/>
    <col min="7425" max="7425" width="1.09765625" style="196" customWidth="1"/>
    <col min="7426" max="7431" width="3.5" style="196" customWidth="1"/>
    <col min="7432" max="7432" width="2.19921875" style="196" customWidth="1"/>
    <col min="7433" max="7433" width="3.09765625" style="196" customWidth="1"/>
    <col min="7434" max="7437" width="3.5" style="196" customWidth="1"/>
    <col min="7438" max="7448" width="4.5" style="196" customWidth="1"/>
    <col min="7449" max="7449" width="7" style="196" customWidth="1"/>
    <col min="7450" max="7450" width="3.796875" style="196" customWidth="1"/>
    <col min="7451" max="7453" width="3.3984375" style="196" customWidth="1"/>
    <col min="7454" max="7680" width="3.09765625" style="196"/>
    <col min="7681" max="7681" width="1.09765625" style="196" customWidth="1"/>
    <col min="7682" max="7687" width="3.5" style="196" customWidth="1"/>
    <col min="7688" max="7688" width="2.19921875" style="196" customWidth="1"/>
    <col min="7689" max="7689" width="3.09765625" style="196" customWidth="1"/>
    <col min="7690" max="7693" width="3.5" style="196" customWidth="1"/>
    <col min="7694" max="7704" width="4.5" style="196" customWidth="1"/>
    <col min="7705" max="7705" width="7" style="196" customWidth="1"/>
    <col min="7706" max="7706" width="3.796875" style="196" customWidth="1"/>
    <col min="7707" max="7709" width="3.3984375" style="196" customWidth="1"/>
    <col min="7710" max="7936" width="3.09765625" style="196"/>
    <col min="7937" max="7937" width="1.09765625" style="196" customWidth="1"/>
    <col min="7938" max="7943" width="3.5" style="196" customWidth="1"/>
    <col min="7944" max="7944" width="2.19921875" style="196" customWidth="1"/>
    <col min="7945" max="7945" width="3.09765625" style="196" customWidth="1"/>
    <col min="7946" max="7949" width="3.5" style="196" customWidth="1"/>
    <col min="7950" max="7960" width="4.5" style="196" customWidth="1"/>
    <col min="7961" max="7961" width="7" style="196" customWidth="1"/>
    <col min="7962" max="7962" width="3.796875" style="196" customWidth="1"/>
    <col min="7963" max="7965" width="3.3984375" style="196" customWidth="1"/>
    <col min="7966" max="8192" width="3.09765625" style="196"/>
    <col min="8193" max="8193" width="1.09765625" style="196" customWidth="1"/>
    <col min="8194" max="8199" width="3.5" style="196" customWidth="1"/>
    <col min="8200" max="8200" width="2.19921875" style="196" customWidth="1"/>
    <col min="8201" max="8201" width="3.09765625" style="196" customWidth="1"/>
    <col min="8202" max="8205" width="3.5" style="196" customWidth="1"/>
    <col min="8206" max="8216" width="4.5" style="196" customWidth="1"/>
    <col min="8217" max="8217" width="7" style="196" customWidth="1"/>
    <col min="8218" max="8218" width="3.796875" style="196" customWidth="1"/>
    <col min="8219" max="8221" width="3.3984375" style="196" customWidth="1"/>
    <col min="8222" max="8448" width="3.09765625" style="196"/>
    <col min="8449" max="8449" width="1.09765625" style="196" customWidth="1"/>
    <col min="8450" max="8455" width="3.5" style="196" customWidth="1"/>
    <col min="8456" max="8456" width="2.19921875" style="196" customWidth="1"/>
    <col min="8457" max="8457" width="3.09765625" style="196" customWidth="1"/>
    <col min="8458" max="8461" width="3.5" style="196" customWidth="1"/>
    <col min="8462" max="8472" width="4.5" style="196" customWidth="1"/>
    <col min="8473" max="8473" width="7" style="196" customWidth="1"/>
    <col min="8474" max="8474" width="3.796875" style="196" customWidth="1"/>
    <col min="8475" max="8477" width="3.3984375" style="196" customWidth="1"/>
    <col min="8478" max="8704" width="3.09765625" style="196"/>
    <col min="8705" max="8705" width="1.09765625" style="196" customWidth="1"/>
    <col min="8706" max="8711" width="3.5" style="196" customWidth="1"/>
    <col min="8712" max="8712" width="2.19921875" style="196" customWidth="1"/>
    <col min="8713" max="8713" width="3.09765625" style="196" customWidth="1"/>
    <col min="8714" max="8717" width="3.5" style="196" customWidth="1"/>
    <col min="8718" max="8728" width="4.5" style="196" customWidth="1"/>
    <col min="8729" max="8729" width="7" style="196" customWidth="1"/>
    <col min="8730" max="8730" width="3.796875" style="196" customWidth="1"/>
    <col min="8731" max="8733" width="3.3984375" style="196" customWidth="1"/>
    <col min="8734" max="8960" width="3.09765625" style="196"/>
    <col min="8961" max="8961" width="1.09765625" style="196" customWidth="1"/>
    <col min="8962" max="8967" width="3.5" style="196" customWidth="1"/>
    <col min="8968" max="8968" width="2.19921875" style="196" customWidth="1"/>
    <col min="8969" max="8969" width="3.09765625" style="196" customWidth="1"/>
    <col min="8970" max="8973" width="3.5" style="196" customWidth="1"/>
    <col min="8974" max="8984" width="4.5" style="196" customWidth="1"/>
    <col min="8985" max="8985" width="7" style="196" customWidth="1"/>
    <col min="8986" max="8986" width="3.796875" style="196" customWidth="1"/>
    <col min="8987" max="8989" width="3.3984375" style="196" customWidth="1"/>
    <col min="8990" max="9216" width="3.09765625" style="196"/>
    <col min="9217" max="9217" width="1.09765625" style="196" customWidth="1"/>
    <col min="9218" max="9223" width="3.5" style="196" customWidth="1"/>
    <col min="9224" max="9224" width="2.19921875" style="196" customWidth="1"/>
    <col min="9225" max="9225" width="3.09765625" style="196" customWidth="1"/>
    <col min="9226" max="9229" width="3.5" style="196" customWidth="1"/>
    <col min="9230" max="9240" width="4.5" style="196" customWidth="1"/>
    <col min="9241" max="9241" width="7" style="196" customWidth="1"/>
    <col min="9242" max="9242" width="3.796875" style="196" customWidth="1"/>
    <col min="9243" max="9245" width="3.3984375" style="196" customWidth="1"/>
    <col min="9246" max="9472" width="3.09765625" style="196"/>
    <col min="9473" max="9473" width="1.09765625" style="196" customWidth="1"/>
    <col min="9474" max="9479" width="3.5" style="196" customWidth="1"/>
    <col min="9480" max="9480" width="2.19921875" style="196" customWidth="1"/>
    <col min="9481" max="9481" width="3.09765625" style="196" customWidth="1"/>
    <col min="9482" max="9485" width="3.5" style="196" customWidth="1"/>
    <col min="9486" max="9496" width="4.5" style="196" customWidth="1"/>
    <col min="9497" max="9497" width="7" style="196" customWidth="1"/>
    <col min="9498" max="9498" width="3.796875" style="196" customWidth="1"/>
    <col min="9499" max="9501" width="3.3984375" style="196" customWidth="1"/>
    <col min="9502" max="9728" width="3.09765625" style="196"/>
    <col min="9729" max="9729" width="1.09765625" style="196" customWidth="1"/>
    <col min="9730" max="9735" width="3.5" style="196" customWidth="1"/>
    <col min="9736" max="9736" width="2.19921875" style="196" customWidth="1"/>
    <col min="9737" max="9737" width="3.09765625" style="196" customWidth="1"/>
    <col min="9738" max="9741" width="3.5" style="196" customWidth="1"/>
    <col min="9742" max="9752" width="4.5" style="196" customWidth="1"/>
    <col min="9753" max="9753" width="7" style="196" customWidth="1"/>
    <col min="9754" max="9754" width="3.796875" style="196" customWidth="1"/>
    <col min="9755" max="9757" width="3.3984375" style="196" customWidth="1"/>
    <col min="9758" max="9984" width="3.09765625" style="196"/>
    <col min="9985" max="9985" width="1.09765625" style="196" customWidth="1"/>
    <col min="9986" max="9991" width="3.5" style="196" customWidth="1"/>
    <col min="9992" max="9992" width="2.19921875" style="196" customWidth="1"/>
    <col min="9993" max="9993" width="3.09765625" style="196" customWidth="1"/>
    <col min="9994" max="9997" width="3.5" style="196" customWidth="1"/>
    <col min="9998" max="10008" width="4.5" style="196" customWidth="1"/>
    <col min="10009" max="10009" width="7" style="196" customWidth="1"/>
    <col min="10010" max="10010" width="3.796875" style="196" customWidth="1"/>
    <col min="10011" max="10013" width="3.3984375" style="196" customWidth="1"/>
    <col min="10014" max="10240" width="3.09765625" style="196"/>
    <col min="10241" max="10241" width="1.09765625" style="196" customWidth="1"/>
    <col min="10242" max="10247" width="3.5" style="196" customWidth="1"/>
    <col min="10248" max="10248" width="2.19921875" style="196" customWidth="1"/>
    <col min="10249" max="10249" width="3.09765625" style="196" customWidth="1"/>
    <col min="10250" max="10253" width="3.5" style="196" customWidth="1"/>
    <col min="10254" max="10264" width="4.5" style="196" customWidth="1"/>
    <col min="10265" max="10265" width="7" style="196" customWidth="1"/>
    <col min="10266" max="10266" width="3.796875" style="196" customWidth="1"/>
    <col min="10267" max="10269" width="3.3984375" style="196" customWidth="1"/>
    <col min="10270" max="10496" width="3.09765625" style="196"/>
    <col min="10497" max="10497" width="1.09765625" style="196" customWidth="1"/>
    <col min="10498" max="10503" width="3.5" style="196" customWidth="1"/>
    <col min="10504" max="10504" width="2.19921875" style="196" customWidth="1"/>
    <col min="10505" max="10505" width="3.09765625" style="196" customWidth="1"/>
    <col min="10506" max="10509" width="3.5" style="196" customWidth="1"/>
    <col min="10510" max="10520" width="4.5" style="196" customWidth="1"/>
    <col min="10521" max="10521" width="7" style="196" customWidth="1"/>
    <col min="10522" max="10522" width="3.796875" style="196" customWidth="1"/>
    <col min="10523" max="10525" width="3.3984375" style="196" customWidth="1"/>
    <col min="10526" max="10752" width="3.09765625" style="196"/>
    <col min="10753" max="10753" width="1.09765625" style="196" customWidth="1"/>
    <col min="10754" max="10759" width="3.5" style="196" customWidth="1"/>
    <col min="10760" max="10760" width="2.19921875" style="196" customWidth="1"/>
    <col min="10761" max="10761" width="3.09765625" style="196" customWidth="1"/>
    <col min="10762" max="10765" width="3.5" style="196" customWidth="1"/>
    <col min="10766" max="10776" width="4.5" style="196" customWidth="1"/>
    <col min="10777" max="10777" width="7" style="196" customWidth="1"/>
    <col min="10778" max="10778" width="3.796875" style="196" customWidth="1"/>
    <col min="10779" max="10781" width="3.3984375" style="196" customWidth="1"/>
    <col min="10782" max="11008" width="3.09765625" style="196"/>
    <col min="11009" max="11009" width="1.09765625" style="196" customWidth="1"/>
    <col min="11010" max="11015" width="3.5" style="196" customWidth="1"/>
    <col min="11016" max="11016" width="2.19921875" style="196" customWidth="1"/>
    <col min="11017" max="11017" width="3.09765625" style="196" customWidth="1"/>
    <col min="11018" max="11021" width="3.5" style="196" customWidth="1"/>
    <col min="11022" max="11032" width="4.5" style="196" customWidth="1"/>
    <col min="11033" max="11033" width="7" style="196" customWidth="1"/>
    <col min="11034" max="11034" width="3.796875" style="196" customWidth="1"/>
    <col min="11035" max="11037" width="3.3984375" style="196" customWidth="1"/>
    <col min="11038" max="11264" width="3.09765625" style="196"/>
    <col min="11265" max="11265" width="1.09765625" style="196" customWidth="1"/>
    <col min="11266" max="11271" width="3.5" style="196" customWidth="1"/>
    <col min="11272" max="11272" width="2.19921875" style="196" customWidth="1"/>
    <col min="11273" max="11273" width="3.09765625" style="196" customWidth="1"/>
    <col min="11274" max="11277" width="3.5" style="196" customWidth="1"/>
    <col min="11278" max="11288" width="4.5" style="196" customWidth="1"/>
    <col min="11289" max="11289" width="7" style="196" customWidth="1"/>
    <col min="11290" max="11290" width="3.796875" style="196" customWidth="1"/>
    <col min="11291" max="11293" width="3.3984375" style="196" customWidth="1"/>
    <col min="11294" max="11520" width="3.09765625" style="196"/>
    <col min="11521" max="11521" width="1.09765625" style="196" customWidth="1"/>
    <col min="11522" max="11527" width="3.5" style="196" customWidth="1"/>
    <col min="11528" max="11528" width="2.19921875" style="196" customWidth="1"/>
    <col min="11529" max="11529" width="3.09765625" style="196" customWidth="1"/>
    <col min="11530" max="11533" width="3.5" style="196" customWidth="1"/>
    <col min="11534" max="11544" width="4.5" style="196" customWidth="1"/>
    <col min="11545" max="11545" width="7" style="196" customWidth="1"/>
    <col min="11546" max="11546" width="3.796875" style="196" customWidth="1"/>
    <col min="11547" max="11549" width="3.3984375" style="196" customWidth="1"/>
    <col min="11550" max="11776" width="3.09765625" style="196"/>
    <col min="11777" max="11777" width="1.09765625" style="196" customWidth="1"/>
    <col min="11778" max="11783" width="3.5" style="196" customWidth="1"/>
    <col min="11784" max="11784" width="2.19921875" style="196" customWidth="1"/>
    <col min="11785" max="11785" width="3.09765625" style="196" customWidth="1"/>
    <col min="11786" max="11789" width="3.5" style="196" customWidth="1"/>
    <col min="11790" max="11800" width="4.5" style="196" customWidth="1"/>
    <col min="11801" max="11801" width="7" style="196" customWidth="1"/>
    <col min="11802" max="11802" width="3.796875" style="196" customWidth="1"/>
    <col min="11803" max="11805" width="3.3984375" style="196" customWidth="1"/>
    <col min="11806" max="12032" width="3.09765625" style="196"/>
    <col min="12033" max="12033" width="1.09765625" style="196" customWidth="1"/>
    <col min="12034" max="12039" width="3.5" style="196" customWidth="1"/>
    <col min="12040" max="12040" width="2.19921875" style="196" customWidth="1"/>
    <col min="12041" max="12041" width="3.09765625" style="196" customWidth="1"/>
    <col min="12042" max="12045" width="3.5" style="196" customWidth="1"/>
    <col min="12046" max="12056" width="4.5" style="196" customWidth="1"/>
    <col min="12057" max="12057" width="7" style="196" customWidth="1"/>
    <col min="12058" max="12058" width="3.796875" style="196" customWidth="1"/>
    <col min="12059" max="12061" width="3.3984375" style="196" customWidth="1"/>
    <col min="12062" max="12288" width="3.09765625" style="196"/>
    <col min="12289" max="12289" width="1.09765625" style="196" customWidth="1"/>
    <col min="12290" max="12295" width="3.5" style="196" customWidth="1"/>
    <col min="12296" max="12296" width="2.19921875" style="196" customWidth="1"/>
    <col min="12297" max="12297" width="3.09765625" style="196" customWidth="1"/>
    <col min="12298" max="12301" width="3.5" style="196" customWidth="1"/>
    <col min="12302" max="12312" width="4.5" style="196" customWidth="1"/>
    <col min="12313" max="12313" width="7" style="196" customWidth="1"/>
    <col min="12314" max="12314" width="3.796875" style="196" customWidth="1"/>
    <col min="12315" max="12317" width="3.3984375" style="196" customWidth="1"/>
    <col min="12318" max="12544" width="3.09765625" style="196"/>
    <col min="12545" max="12545" width="1.09765625" style="196" customWidth="1"/>
    <col min="12546" max="12551" width="3.5" style="196" customWidth="1"/>
    <col min="12552" max="12552" width="2.19921875" style="196" customWidth="1"/>
    <col min="12553" max="12553" width="3.09765625" style="196" customWidth="1"/>
    <col min="12554" max="12557" width="3.5" style="196" customWidth="1"/>
    <col min="12558" max="12568" width="4.5" style="196" customWidth="1"/>
    <col min="12569" max="12569" width="7" style="196" customWidth="1"/>
    <col min="12570" max="12570" width="3.796875" style="196" customWidth="1"/>
    <col min="12571" max="12573" width="3.3984375" style="196" customWidth="1"/>
    <col min="12574" max="12800" width="3.09765625" style="196"/>
    <col min="12801" max="12801" width="1.09765625" style="196" customWidth="1"/>
    <col min="12802" max="12807" width="3.5" style="196" customWidth="1"/>
    <col min="12808" max="12808" width="2.19921875" style="196" customWidth="1"/>
    <col min="12809" max="12809" width="3.09765625" style="196" customWidth="1"/>
    <col min="12810" max="12813" width="3.5" style="196" customWidth="1"/>
    <col min="12814" max="12824" width="4.5" style="196" customWidth="1"/>
    <col min="12825" max="12825" width="7" style="196" customWidth="1"/>
    <col min="12826" max="12826" width="3.796875" style="196" customWidth="1"/>
    <col min="12827" max="12829" width="3.3984375" style="196" customWidth="1"/>
    <col min="12830" max="13056" width="3.09765625" style="196"/>
    <col min="13057" max="13057" width="1.09765625" style="196" customWidth="1"/>
    <col min="13058" max="13063" width="3.5" style="196" customWidth="1"/>
    <col min="13064" max="13064" width="2.19921875" style="196" customWidth="1"/>
    <col min="13065" max="13065" width="3.09765625" style="196" customWidth="1"/>
    <col min="13066" max="13069" width="3.5" style="196" customWidth="1"/>
    <col min="13070" max="13080" width="4.5" style="196" customWidth="1"/>
    <col min="13081" max="13081" width="7" style="196" customWidth="1"/>
    <col min="13082" max="13082" width="3.796875" style="196" customWidth="1"/>
    <col min="13083" max="13085" width="3.3984375" style="196" customWidth="1"/>
    <col min="13086" max="13312" width="3.09765625" style="196"/>
    <col min="13313" max="13313" width="1.09765625" style="196" customWidth="1"/>
    <col min="13314" max="13319" width="3.5" style="196" customWidth="1"/>
    <col min="13320" max="13320" width="2.19921875" style="196" customWidth="1"/>
    <col min="13321" max="13321" width="3.09765625" style="196" customWidth="1"/>
    <col min="13322" max="13325" width="3.5" style="196" customWidth="1"/>
    <col min="13326" max="13336" width="4.5" style="196" customWidth="1"/>
    <col min="13337" max="13337" width="7" style="196" customWidth="1"/>
    <col min="13338" max="13338" width="3.796875" style="196" customWidth="1"/>
    <col min="13339" max="13341" width="3.3984375" style="196" customWidth="1"/>
    <col min="13342" max="13568" width="3.09765625" style="196"/>
    <col min="13569" max="13569" width="1.09765625" style="196" customWidth="1"/>
    <col min="13570" max="13575" width="3.5" style="196" customWidth="1"/>
    <col min="13576" max="13576" width="2.19921875" style="196" customWidth="1"/>
    <col min="13577" max="13577" width="3.09765625" style="196" customWidth="1"/>
    <col min="13578" max="13581" width="3.5" style="196" customWidth="1"/>
    <col min="13582" max="13592" width="4.5" style="196" customWidth="1"/>
    <col min="13593" max="13593" width="7" style="196" customWidth="1"/>
    <col min="13594" max="13594" width="3.796875" style="196" customWidth="1"/>
    <col min="13595" max="13597" width="3.3984375" style="196" customWidth="1"/>
    <col min="13598" max="13824" width="3.09765625" style="196"/>
    <col min="13825" max="13825" width="1.09765625" style="196" customWidth="1"/>
    <col min="13826" max="13831" width="3.5" style="196" customWidth="1"/>
    <col min="13832" max="13832" width="2.19921875" style="196" customWidth="1"/>
    <col min="13833" max="13833" width="3.09765625" style="196" customWidth="1"/>
    <col min="13834" max="13837" width="3.5" style="196" customWidth="1"/>
    <col min="13838" max="13848" width="4.5" style="196" customWidth="1"/>
    <col min="13849" max="13849" width="7" style="196" customWidth="1"/>
    <col min="13850" max="13850" width="3.796875" style="196" customWidth="1"/>
    <col min="13851" max="13853" width="3.3984375" style="196" customWidth="1"/>
    <col min="13854" max="14080" width="3.09765625" style="196"/>
    <col min="14081" max="14081" width="1.09765625" style="196" customWidth="1"/>
    <col min="14082" max="14087" width="3.5" style="196" customWidth="1"/>
    <col min="14088" max="14088" width="2.19921875" style="196" customWidth="1"/>
    <col min="14089" max="14089" width="3.09765625" style="196" customWidth="1"/>
    <col min="14090" max="14093" width="3.5" style="196" customWidth="1"/>
    <col min="14094" max="14104" width="4.5" style="196" customWidth="1"/>
    <col min="14105" max="14105" width="7" style="196" customWidth="1"/>
    <col min="14106" max="14106" width="3.796875" style="196" customWidth="1"/>
    <col min="14107" max="14109" width="3.3984375" style="196" customWidth="1"/>
    <col min="14110" max="14336" width="3.09765625" style="196"/>
    <col min="14337" max="14337" width="1.09765625" style="196" customWidth="1"/>
    <col min="14338" max="14343" width="3.5" style="196" customWidth="1"/>
    <col min="14344" max="14344" width="2.19921875" style="196" customWidth="1"/>
    <col min="14345" max="14345" width="3.09765625" style="196" customWidth="1"/>
    <col min="14346" max="14349" width="3.5" style="196" customWidth="1"/>
    <col min="14350" max="14360" width="4.5" style="196" customWidth="1"/>
    <col min="14361" max="14361" width="7" style="196" customWidth="1"/>
    <col min="14362" max="14362" width="3.796875" style="196" customWidth="1"/>
    <col min="14363" max="14365" width="3.3984375" style="196" customWidth="1"/>
    <col min="14366" max="14592" width="3.09765625" style="196"/>
    <col min="14593" max="14593" width="1.09765625" style="196" customWidth="1"/>
    <col min="14594" max="14599" width="3.5" style="196" customWidth="1"/>
    <col min="14600" max="14600" width="2.19921875" style="196" customWidth="1"/>
    <col min="14601" max="14601" width="3.09765625" style="196" customWidth="1"/>
    <col min="14602" max="14605" width="3.5" style="196" customWidth="1"/>
    <col min="14606" max="14616" width="4.5" style="196" customWidth="1"/>
    <col min="14617" max="14617" width="7" style="196" customWidth="1"/>
    <col min="14618" max="14618" width="3.796875" style="196" customWidth="1"/>
    <col min="14619" max="14621" width="3.3984375" style="196" customWidth="1"/>
    <col min="14622" max="14848" width="3.09765625" style="196"/>
    <col min="14849" max="14849" width="1.09765625" style="196" customWidth="1"/>
    <col min="14850" max="14855" width="3.5" style="196" customWidth="1"/>
    <col min="14856" max="14856" width="2.19921875" style="196" customWidth="1"/>
    <col min="14857" max="14857" width="3.09765625" style="196" customWidth="1"/>
    <col min="14858" max="14861" width="3.5" style="196" customWidth="1"/>
    <col min="14862" max="14872" width="4.5" style="196" customWidth="1"/>
    <col min="14873" max="14873" width="7" style="196" customWidth="1"/>
    <col min="14874" max="14874" width="3.796875" style="196" customWidth="1"/>
    <col min="14875" max="14877" width="3.3984375" style="196" customWidth="1"/>
    <col min="14878" max="15104" width="3.09765625" style="196"/>
    <col min="15105" max="15105" width="1.09765625" style="196" customWidth="1"/>
    <col min="15106" max="15111" width="3.5" style="196" customWidth="1"/>
    <col min="15112" max="15112" width="2.19921875" style="196" customWidth="1"/>
    <col min="15113" max="15113" width="3.09765625" style="196" customWidth="1"/>
    <col min="15114" max="15117" width="3.5" style="196" customWidth="1"/>
    <col min="15118" max="15128" width="4.5" style="196" customWidth="1"/>
    <col min="15129" max="15129" width="7" style="196" customWidth="1"/>
    <col min="15130" max="15130" width="3.796875" style="196" customWidth="1"/>
    <col min="15131" max="15133" width="3.3984375" style="196" customWidth="1"/>
    <col min="15134" max="15360" width="3.09765625" style="196"/>
    <col min="15361" max="15361" width="1.09765625" style="196" customWidth="1"/>
    <col min="15362" max="15367" width="3.5" style="196" customWidth="1"/>
    <col min="15368" max="15368" width="2.19921875" style="196" customWidth="1"/>
    <col min="15369" max="15369" width="3.09765625" style="196" customWidth="1"/>
    <col min="15370" max="15373" width="3.5" style="196" customWidth="1"/>
    <col min="15374" max="15384" width="4.5" style="196" customWidth="1"/>
    <col min="15385" max="15385" width="7" style="196" customWidth="1"/>
    <col min="15386" max="15386" width="3.796875" style="196" customWidth="1"/>
    <col min="15387" max="15389" width="3.3984375" style="196" customWidth="1"/>
    <col min="15390" max="15616" width="3.09765625" style="196"/>
    <col min="15617" max="15617" width="1.09765625" style="196" customWidth="1"/>
    <col min="15618" max="15623" width="3.5" style="196" customWidth="1"/>
    <col min="15624" max="15624" width="2.19921875" style="196" customWidth="1"/>
    <col min="15625" max="15625" width="3.09765625" style="196" customWidth="1"/>
    <col min="15626" max="15629" width="3.5" style="196" customWidth="1"/>
    <col min="15630" max="15640" width="4.5" style="196" customWidth="1"/>
    <col min="15641" max="15641" width="7" style="196" customWidth="1"/>
    <col min="15642" max="15642" width="3.796875" style="196" customWidth="1"/>
    <col min="15643" max="15645" width="3.3984375" style="196" customWidth="1"/>
    <col min="15646" max="15872" width="3.09765625" style="196"/>
    <col min="15873" max="15873" width="1.09765625" style="196" customWidth="1"/>
    <col min="15874" max="15879" width="3.5" style="196" customWidth="1"/>
    <col min="15880" max="15880" width="2.19921875" style="196" customWidth="1"/>
    <col min="15881" max="15881" width="3.09765625" style="196" customWidth="1"/>
    <col min="15882" max="15885" width="3.5" style="196" customWidth="1"/>
    <col min="15886" max="15896" width="4.5" style="196" customWidth="1"/>
    <col min="15897" max="15897" width="7" style="196" customWidth="1"/>
    <col min="15898" max="15898" width="3.796875" style="196" customWidth="1"/>
    <col min="15899" max="15901" width="3.3984375" style="196" customWidth="1"/>
    <col min="15902" max="16128" width="3.09765625" style="196"/>
    <col min="16129" max="16129" width="1.09765625" style="196" customWidth="1"/>
    <col min="16130" max="16135" width="3.5" style="196" customWidth="1"/>
    <col min="16136" max="16136" width="2.19921875" style="196" customWidth="1"/>
    <col min="16137" max="16137" width="3.09765625" style="196" customWidth="1"/>
    <col min="16138" max="16141" width="3.5" style="196" customWidth="1"/>
    <col min="16142" max="16152" width="4.5" style="196" customWidth="1"/>
    <col min="16153" max="16153" width="7" style="196" customWidth="1"/>
    <col min="16154" max="16154" width="3.796875" style="196" customWidth="1"/>
    <col min="16155" max="16157" width="3.3984375" style="196" customWidth="1"/>
    <col min="16158" max="16384" width="3.09765625" style="196"/>
  </cols>
  <sheetData>
    <row r="1" spans="2:29" s="127" customFormat="1">
      <c r="B1" s="126"/>
      <c r="Y1" s="942" t="s">
        <v>348</v>
      </c>
      <c r="Z1" s="943"/>
      <c r="AA1" s="943"/>
      <c r="AB1" s="943"/>
      <c r="AC1" s="944"/>
    </row>
    <row r="2" spans="2:29" s="127" customFormat="1" ht="13.8" thickBot="1">
      <c r="B2" s="127" t="s">
        <v>409</v>
      </c>
      <c r="Y2" s="945" t="s">
        <v>349</v>
      </c>
      <c r="Z2" s="946"/>
      <c r="AA2" s="946"/>
      <c r="AB2" s="946"/>
      <c r="AC2" s="947"/>
    </row>
    <row r="3" spans="2:29" s="127" customFormat="1"/>
    <row r="4" spans="2:29" s="127" customFormat="1"/>
    <row r="5" spans="2:29" s="127" customFormat="1">
      <c r="B5" s="126"/>
      <c r="W5" s="747" t="s">
        <v>350</v>
      </c>
      <c r="X5" s="747"/>
      <c r="Y5" s="747"/>
      <c r="Z5" s="747"/>
      <c r="AA5" s="747"/>
      <c r="AB5" s="747"/>
      <c r="AC5" s="747"/>
    </row>
    <row r="6" spans="2:29" s="127" customFormat="1">
      <c r="B6" s="126"/>
      <c r="W6" s="215"/>
      <c r="X6" s="215"/>
      <c r="Y6" s="215"/>
      <c r="Z6" s="215"/>
      <c r="AA6" s="215"/>
      <c r="AB6" s="215"/>
      <c r="AC6" s="215"/>
    </row>
    <row r="7" spans="2:29" s="127" customFormat="1" ht="21" customHeight="1">
      <c r="B7" s="130" t="s">
        <v>351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row>
    <row r="8" spans="2:29" s="127" customFormat="1" ht="21" customHeight="1">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row>
    <row r="9" spans="2:29" s="127" customFormat="1">
      <c r="B9" s="126"/>
    </row>
    <row r="10" spans="2:29" s="127" customFormat="1" ht="15" customHeight="1">
      <c r="B10" s="131"/>
      <c r="C10" s="132"/>
      <c r="D10" s="132"/>
      <c r="E10" s="132"/>
      <c r="F10" s="132"/>
      <c r="G10" s="133"/>
      <c r="H10" s="132"/>
      <c r="I10" s="132"/>
      <c r="J10" s="132"/>
      <c r="K10" s="132"/>
      <c r="L10" s="132"/>
      <c r="M10" s="132"/>
      <c r="N10" s="132"/>
      <c r="O10" s="132"/>
      <c r="P10" s="132"/>
      <c r="Q10" s="132"/>
      <c r="R10" s="132"/>
      <c r="S10" s="132"/>
      <c r="T10" s="132"/>
      <c r="U10" s="132"/>
      <c r="V10" s="132"/>
      <c r="W10" s="132"/>
      <c r="X10" s="132"/>
      <c r="Y10" s="132"/>
      <c r="Z10" s="132"/>
      <c r="AA10" s="132"/>
      <c r="AB10" s="132"/>
      <c r="AC10" s="133"/>
    </row>
    <row r="11" spans="2:29" s="127" customFormat="1" ht="15" customHeight="1">
      <c r="B11" s="213">
        <v>1</v>
      </c>
      <c r="C11" s="128" t="s">
        <v>198</v>
      </c>
      <c r="D11" s="128"/>
      <c r="E11" s="128"/>
      <c r="F11" s="128"/>
      <c r="G11" s="135"/>
      <c r="H11" s="128"/>
      <c r="I11" s="128"/>
      <c r="J11" s="128"/>
      <c r="K11" s="128"/>
      <c r="L11" s="128"/>
      <c r="O11" s="128"/>
      <c r="P11" s="128"/>
      <c r="Q11" s="128"/>
      <c r="R11" s="128"/>
      <c r="S11" s="128"/>
      <c r="V11" s="128"/>
      <c r="W11" s="128"/>
      <c r="X11" s="128"/>
      <c r="Y11" s="128"/>
      <c r="Z11" s="128"/>
      <c r="AA11" s="128"/>
      <c r="AB11" s="128"/>
      <c r="AC11" s="135"/>
    </row>
    <row r="12" spans="2:29" s="127" customFormat="1" ht="15" customHeight="1">
      <c r="B12" s="136"/>
      <c r="C12" s="137"/>
      <c r="D12" s="137"/>
      <c r="E12" s="137"/>
      <c r="F12" s="137"/>
      <c r="G12" s="138"/>
      <c r="H12" s="137"/>
      <c r="I12" s="137"/>
      <c r="J12" s="137"/>
      <c r="K12" s="137"/>
      <c r="L12" s="137"/>
      <c r="M12" s="137"/>
      <c r="N12" s="137"/>
      <c r="O12" s="137"/>
      <c r="P12" s="137"/>
      <c r="Q12" s="137"/>
      <c r="R12" s="137"/>
      <c r="S12" s="137"/>
      <c r="T12" s="137"/>
      <c r="U12" s="137"/>
      <c r="V12" s="137"/>
      <c r="W12" s="137"/>
      <c r="X12" s="137"/>
      <c r="Y12" s="137"/>
      <c r="Z12" s="137"/>
      <c r="AA12" s="137"/>
      <c r="AB12" s="137"/>
      <c r="AC12" s="138"/>
    </row>
    <row r="13" spans="2:29" s="127" customFormat="1" ht="15" customHeight="1">
      <c r="B13" s="131"/>
      <c r="C13" s="132"/>
      <c r="D13" s="132"/>
      <c r="E13" s="132"/>
      <c r="F13" s="132"/>
      <c r="G13" s="133"/>
      <c r="H13" s="132"/>
      <c r="I13" s="132"/>
      <c r="J13" s="132"/>
      <c r="K13" s="132"/>
      <c r="L13" s="132"/>
      <c r="M13" s="132"/>
      <c r="N13" s="132"/>
      <c r="O13" s="132"/>
      <c r="P13" s="132"/>
      <c r="Q13" s="132"/>
      <c r="R13" s="132"/>
      <c r="S13" s="132"/>
      <c r="T13" s="132"/>
      <c r="U13" s="132"/>
      <c r="V13" s="132"/>
      <c r="W13" s="132"/>
      <c r="X13" s="132"/>
      <c r="Y13" s="132"/>
      <c r="Z13" s="132"/>
      <c r="AA13" s="132"/>
      <c r="AB13" s="132"/>
      <c r="AC13" s="133"/>
    </row>
    <row r="14" spans="2:29" s="127" customFormat="1" ht="15" customHeight="1">
      <c r="B14" s="213">
        <v>2</v>
      </c>
      <c r="C14" s="128" t="s">
        <v>199</v>
      </c>
      <c r="D14" s="128"/>
      <c r="E14" s="128"/>
      <c r="F14" s="128"/>
      <c r="G14" s="135"/>
      <c r="H14" s="128"/>
      <c r="I14" s="128" t="s">
        <v>200</v>
      </c>
      <c r="J14" s="128"/>
      <c r="K14" s="128"/>
      <c r="L14" s="128"/>
      <c r="O14" s="128" t="s">
        <v>201</v>
      </c>
      <c r="P14" s="128"/>
      <c r="Q14" s="128"/>
      <c r="R14" s="128"/>
      <c r="S14" s="128"/>
      <c r="T14" s="128" t="s">
        <v>202</v>
      </c>
      <c r="W14" s="128"/>
      <c r="X14" s="128"/>
      <c r="Y14" s="128"/>
      <c r="Z14" s="128"/>
      <c r="AA14" s="128"/>
      <c r="AB14" s="128"/>
      <c r="AC14" s="135"/>
    </row>
    <row r="15" spans="2:29" s="127" customFormat="1" ht="15" customHeight="1">
      <c r="B15" s="136"/>
      <c r="C15" s="137"/>
      <c r="D15" s="137"/>
      <c r="E15" s="137"/>
      <c r="F15" s="137"/>
      <c r="G15" s="138"/>
      <c r="H15" s="137"/>
      <c r="I15" s="137"/>
      <c r="J15" s="137"/>
      <c r="K15" s="137"/>
      <c r="L15" s="137"/>
      <c r="M15" s="137"/>
      <c r="N15" s="137"/>
      <c r="O15" s="137"/>
      <c r="P15" s="137"/>
      <c r="Q15" s="137"/>
      <c r="R15" s="137"/>
      <c r="S15" s="137"/>
      <c r="T15" s="137"/>
      <c r="U15" s="137"/>
      <c r="V15" s="137"/>
      <c r="W15" s="137"/>
      <c r="X15" s="137"/>
      <c r="Y15" s="137"/>
      <c r="Z15" s="137"/>
      <c r="AA15" s="137"/>
      <c r="AB15" s="137"/>
      <c r="AC15" s="138"/>
    </row>
    <row r="16" spans="2:29" s="127" customFormat="1" ht="15" customHeight="1">
      <c r="B16" s="131"/>
      <c r="C16" s="132"/>
      <c r="D16" s="132"/>
      <c r="E16" s="132"/>
      <c r="F16" s="132"/>
      <c r="G16" s="133"/>
      <c r="H16" s="132"/>
      <c r="I16" s="132"/>
      <c r="J16" s="132"/>
      <c r="K16" s="132"/>
      <c r="L16" s="132"/>
      <c r="M16" s="132"/>
      <c r="N16" s="132"/>
      <c r="O16" s="132"/>
      <c r="P16" s="132"/>
      <c r="Q16" s="132"/>
      <c r="R16" s="132"/>
      <c r="S16" s="132"/>
      <c r="T16" s="132"/>
      <c r="U16" s="132"/>
      <c r="V16" s="132"/>
      <c r="W16" s="132"/>
      <c r="X16" s="132"/>
      <c r="Y16" s="132"/>
      <c r="Z16" s="133"/>
      <c r="AA16" s="132"/>
      <c r="AB16" s="132"/>
      <c r="AC16" s="133"/>
    </row>
    <row r="17" spans="2:53" s="127" customFormat="1" ht="15" customHeight="1">
      <c r="B17" s="213">
        <v>3</v>
      </c>
      <c r="C17" s="128" t="s">
        <v>205</v>
      </c>
      <c r="D17" s="128"/>
      <c r="E17" s="128"/>
      <c r="F17" s="128"/>
      <c r="G17" s="135"/>
      <c r="H17" s="128"/>
      <c r="I17" s="128" t="s">
        <v>352</v>
      </c>
      <c r="J17" s="128"/>
      <c r="K17" s="128"/>
      <c r="L17" s="128"/>
      <c r="O17" s="128"/>
      <c r="P17" s="128"/>
      <c r="Q17" s="128"/>
      <c r="R17" s="128"/>
      <c r="S17" s="128"/>
      <c r="T17" s="128"/>
      <c r="W17" s="128"/>
      <c r="X17" s="128"/>
      <c r="Y17" s="128"/>
      <c r="Z17" s="135"/>
      <c r="AA17" s="748" t="s">
        <v>207</v>
      </c>
      <c r="AB17" s="749"/>
      <c r="AC17" s="750"/>
    </row>
    <row r="18" spans="2:53" s="127" customFormat="1" ht="15" customHeight="1">
      <c r="B18" s="213"/>
      <c r="C18" s="128"/>
      <c r="D18" s="128"/>
      <c r="E18" s="128"/>
      <c r="F18" s="128"/>
      <c r="G18" s="135"/>
      <c r="H18" s="128"/>
      <c r="I18" s="128" t="s">
        <v>353</v>
      </c>
      <c r="J18" s="128"/>
      <c r="K18" s="128"/>
      <c r="L18" s="128"/>
      <c r="O18" s="128"/>
      <c r="P18" s="128"/>
      <c r="Q18" s="128"/>
      <c r="R18" s="128"/>
      <c r="S18" s="128"/>
      <c r="T18" s="128"/>
      <c r="W18" s="128"/>
      <c r="X18" s="128"/>
      <c r="Y18" s="128"/>
      <c r="Z18" s="135"/>
      <c r="AA18" s="128"/>
      <c r="AB18" s="128"/>
      <c r="AC18" s="135"/>
    </row>
    <row r="19" spans="2:53" s="127" customFormat="1" ht="9" customHeight="1">
      <c r="B19" s="213"/>
      <c r="C19" s="128"/>
      <c r="D19" s="128"/>
      <c r="E19" s="128"/>
      <c r="F19" s="128"/>
      <c r="G19" s="135"/>
      <c r="H19" s="128"/>
      <c r="I19" s="128"/>
      <c r="J19" s="128"/>
      <c r="K19" s="128"/>
      <c r="L19" s="128"/>
      <c r="O19" s="128"/>
      <c r="P19" s="128"/>
      <c r="Q19" s="128"/>
      <c r="R19" s="128"/>
      <c r="S19" s="128"/>
      <c r="T19" s="128"/>
      <c r="W19" s="128"/>
      <c r="X19" s="128"/>
      <c r="Y19" s="128"/>
      <c r="Z19" s="135"/>
      <c r="AA19" s="128"/>
      <c r="AB19" s="128"/>
      <c r="AC19" s="135"/>
    </row>
    <row r="20" spans="2:53" s="127" customFormat="1" ht="21.75" customHeight="1">
      <c r="B20" s="213"/>
      <c r="C20" s="128"/>
      <c r="D20" s="128"/>
      <c r="E20" s="128"/>
      <c r="F20" s="128"/>
      <c r="G20" s="135"/>
      <c r="H20" s="128"/>
      <c r="I20" s="128"/>
      <c r="J20" s="128"/>
      <c r="K20" s="139" t="s">
        <v>192</v>
      </c>
      <c r="L20" s="139"/>
      <c r="M20" s="140"/>
      <c r="N20" s="141"/>
      <c r="O20" s="142"/>
      <c r="P20" s="128" t="s">
        <v>209</v>
      </c>
      <c r="Q20" s="128"/>
      <c r="R20" s="128"/>
      <c r="S20" s="128"/>
      <c r="T20" s="128"/>
      <c r="W20" s="128"/>
      <c r="X20" s="128"/>
      <c r="Y20" s="128"/>
      <c r="Z20" s="135"/>
      <c r="AA20" s="128"/>
      <c r="AB20" s="128"/>
      <c r="AC20" s="135"/>
    </row>
    <row r="21" spans="2:53" s="127" customFormat="1" ht="3" customHeight="1">
      <c r="B21" s="213"/>
      <c r="C21" s="128"/>
      <c r="D21" s="128"/>
      <c r="E21" s="128"/>
      <c r="F21" s="128"/>
      <c r="G21" s="135"/>
      <c r="H21" s="128"/>
      <c r="I21" s="128"/>
      <c r="J21" s="128"/>
      <c r="K21" s="128"/>
      <c r="L21" s="128"/>
      <c r="N21" s="128"/>
      <c r="O21" s="128"/>
      <c r="P21" s="128"/>
      <c r="Q21" s="128"/>
      <c r="R21" s="128"/>
      <c r="S21" s="128"/>
      <c r="T21" s="128"/>
      <c r="W21" s="128"/>
      <c r="X21" s="128"/>
      <c r="Y21" s="128"/>
      <c r="Z21" s="135"/>
      <c r="AA21" s="128"/>
      <c r="AB21" s="128"/>
      <c r="AC21" s="135"/>
    </row>
    <row r="22" spans="2:53" s="127" customFormat="1" ht="21.75" customHeight="1">
      <c r="B22" s="213"/>
      <c r="C22" s="128"/>
      <c r="D22" s="128"/>
      <c r="E22" s="128"/>
      <c r="F22" s="128"/>
      <c r="G22" s="135"/>
      <c r="H22" s="128"/>
      <c r="I22" s="128"/>
      <c r="J22" s="128"/>
      <c r="K22" s="948" t="s">
        <v>354</v>
      </c>
      <c r="L22" s="949"/>
      <c r="M22" s="949"/>
      <c r="N22" s="949"/>
      <c r="O22" s="949"/>
      <c r="P22" s="949"/>
      <c r="Q22" s="950"/>
      <c r="R22" s="141"/>
      <c r="S22" s="142"/>
      <c r="T22" s="128" t="s">
        <v>209</v>
      </c>
      <c r="W22" s="128"/>
      <c r="X22" s="128"/>
      <c r="Y22" s="128"/>
      <c r="Z22" s="135"/>
      <c r="AA22" s="128"/>
      <c r="AB22" s="128"/>
      <c r="AC22" s="135"/>
    </row>
    <row r="23" spans="2:53" s="127" customFormat="1" ht="2.25" customHeight="1">
      <c r="B23" s="213"/>
      <c r="C23" s="128"/>
      <c r="D23" s="128"/>
      <c r="E23" s="128"/>
      <c r="F23" s="128"/>
      <c r="G23" s="135"/>
      <c r="H23" s="128"/>
      <c r="I23" s="128"/>
      <c r="J23" s="128"/>
      <c r="K23" s="140"/>
      <c r="L23" s="139"/>
      <c r="M23" s="140"/>
      <c r="N23" s="140"/>
      <c r="O23" s="139"/>
      <c r="P23" s="139"/>
      <c r="Q23" s="128"/>
      <c r="R23" s="128"/>
      <c r="S23" s="128"/>
      <c r="T23" s="128"/>
      <c r="W23" s="128"/>
      <c r="X23" s="128"/>
      <c r="Y23" s="128"/>
      <c r="Z23" s="135"/>
      <c r="AA23" s="128"/>
      <c r="AB23" s="128"/>
      <c r="AC23" s="135"/>
    </row>
    <row r="24" spans="2:53" s="127" customFormat="1" ht="21.75" customHeight="1">
      <c r="B24" s="213"/>
      <c r="C24" s="128"/>
      <c r="D24" s="128"/>
      <c r="E24" s="128"/>
      <c r="F24" s="128"/>
      <c r="G24" s="135"/>
      <c r="H24" s="128"/>
      <c r="I24" s="128"/>
      <c r="J24" s="128"/>
      <c r="K24" s="139" t="s">
        <v>355</v>
      </c>
      <c r="L24" s="139"/>
      <c r="M24" s="140"/>
      <c r="N24" s="140"/>
      <c r="O24" s="139"/>
      <c r="P24" s="139"/>
      <c r="Q24" s="141"/>
      <c r="R24" s="142"/>
      <c r="S24" s="128" t="s">
        <v>212</v>
      </c>
      <c r="T24" s="128"/>
      <c r="W24" s="128"/>
      <c r="X24" s="128"/>
      <c r="Y24" s="128"/>
      <c r="Z24" s="135"/>
      <c r="AA24" s="128"/>
      <c r="AB24" s="128"/>
      <c r="AC24" s="135"/>
    </row>
    <row r="25" spans="2:53" s="127" customFormat="1" ht="11.25" customHeight="1">
      <c r="B25" s="213"/>
      <c r="C25" s="128"/>
      <c r="D25" s="128"/>
      <c r="E25" s="128"/>
      <c r="F25" s="128"/>
      <c r="G25" s="135"/>
      <c r="H25" s="128"/>
      <c r="I25" s="128"/>
      <c r="J25" s="128"/>
      <c r="K25" s="139"/>
      <c r="L25" s="139"/>
      <c r="M25" s="140"/>
      <c r="N25" s="140"/>
      <c r="O25" s="139"/>
      <c r="P25" s="139"/>
      <c r="Q25" s="128"/>
      <c r="R25" s="128"/>
      <c r="S25" s="128"/>
      <c r="T25" s="128"/>
      <c r="W25" s="128"/>
      <c r="X25" s="128"/>
      <c r="Y25" s="128"/>
      <c r="Z25" s="135"/>
      <c r="AA25" s="128"/>
      <c r="AB25" s="128"/>
      <c r="AC25" s="135"/>
    </row>
    <row r="26" spans="2:53" s="127" customFormat="1" ht="15" customHeight="1">
      <c r="B26" s="213"/>
      <c r="C26" s="128"/>
      <c r="D26" s="128"/>
      <c r="E26" s="128"/>
      <c r="F26" s="128"/>
      <c r="G26" s="135"/>
      <c r="H26" s="128"/>
      <c r="I26" s="128" t="s">
        <v>356</v>
      </c>
      <c r="J26" s="128"/>
      <c r="K26" s="128"/>
      <c r="L26" s="128"/>
      <c r="O26" s="128"/>
      <c r="P26" s="128"/>
      <c r="Q26" s="128"/>
      <c r="R26" s="128"/>
      <c r="S26" s="128"/>
      <c r="T26" s="128"/>
      <c r="W26" s="128"/>
      <c r="X26" s="128"/>
      <c r="Y26" s="128"/>
      <c r="Z26" s="135"/>
      <c r="AA26" s="748" t="s">
        <v>207</v>
      </c>
      <c r="AB26" s="749"/>
      <c r="AC26" s="750"/>
    </row>
    <row r="27" spans="2:53" s="127" customFormat="1" ht="15" customHeight="1">
      <c r="B27" s="213"/>
      <c r="C27" s="128"/>
      <c r="D27" s="128"/>
      <c r="E27" s="128"/>
      <c r="F27" s="128"/>
      <c r="G27" s="135"/>
      <c r="H27" s="128"/>
      <c r="I27" s="128" t="s">
        <v>357</v>
      </c>
      <c r="J27" s="128"/>
      <c r="K27" s="128"/>
      <c r="L27" s="128"/>
      <c r="O27" s="128"/>
      <c r="P27" s="128"/>
      <c r="Q27" s="128"/>
      <c r="R27" s="128"/>
      <c r="S27" s="128"/>
      <c r="T27" s="128"/>
      <c r="W27" s="128"/>
      <c r="X27" s="128"/>
      <c r="Y27" s="128"/>
      <c r="Z27" s="135"/>
      <c r="AA27" s="128"/>
      <c r="AB27" s="128"/>
      <c r="AC27" s="135"/>
    </row>
    <row r="28" spans="2:53" s="127" customFormat="1" ht="15" customHeight="1">
      <c r="B28" s="136"/>
      <c r="C28" s="137"/>
      <c r="D28" s="137"/>
      <c r="E28" s="137"/>
      <c r="F28" s="137"/>
      <c r="G28" s="138"/>
      <c r="H28" s="137"/>
      <c r="I28" s="137"/>
      <c r="J28" s="137"/>
      <c r="K28" s="137"/>
      <c r="L28" s="137"/>
      <c r="M28" s="137"/>
      <c r="N28" s="137"/>
      <c r="O28" s="137"/>
      <c r="P28" s="137"/>
      <c r="Q28" s="137"/>
      <c r="R28" s="137"/>
      <c r="S28" s="137"/>
      <c r="T28" s="137"/>
      <c r="U28" s="137"/>
      <c r="V28" s="137"/>
      <c r="W28" s="137"/>
      <c r="X28" s="137"/>
      <c r="Y28" s="137"/>
      <c r="Z28" s="138"/>
      <c r="AA28" s="137"/>
      <c r="AB28" s="137"/>
      <c r="AC28" s="138"/>
    </row>
    <row r="29" spans="2:53" s="127" customFormat="1" ht="7.5" customHeight="1">
      <c r="B29" s="143"/>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row>
    <row r="30" spans="2:53" s="127" customFormat="1" ht="18" customHeight="1">
      <c r="B30" s="131">
        <v>4</v>
      </c>
      <c r="C30" s="144"/>
      <c r="D30" s="145"/>
      <c r="E30" s="145"/>
      <c r="F30" s="145"/>
      <c r="G30" s="146"/>
      <c r="H30" s="147"/>
      <c r="I30" s="147"/>
      <c r="J30" s="147"/>
      <c r="K30" s="147"/>
      <c r="L30" s="147"/>
      <c r="M30" s="147"/>
      <c r="N30" s="147"/>
      <c r="O30" s="147"/>
      <c r="P30" s="147"/>
      <c r="Q30" s="147"/>
      <c r="R30" s="147"/>
      <c r="S30" s="147"/>
      <c r="T30" s="147"/>
      <c r="U30" s="147"/>
      <c r="V30" s="147"/>
      <c r="W30" s="147"/>
      <c r="X30" s="147"/>
      <c r="Y30" s="147"/>
      <c r="Z30" s="148"/>
      <c r="AA30" s="132"/>
      <c r="AB30" s="132"/>
      <c r="AC30" s="133"/>
    </row>
    <row r="31" spans="2:53" s="127" customFormat="1" ht="18" customHeight="1">
      <c r="B31" s="149"/>
      <c r="C31" s="150" t="s">
        <v>215</v>
      </c>
      <c r="D31" s="150"/>
      <c r="E31" s="150"/>
      <c r="F31" s="150"/>
      <c r="G31" s="151"/>
      <c r="H31" s="150"/>
      <c r="I31" s="152"/>
      <c r="J31" s="141"/>
      <c r="K31" s="153"/>
      <c r="L31" s="153"/>
      <c r="M31" s="142"/>
      <c r="N31" s="154" t="s">
        <v>216</v>
      </c>
      <c r="O31" s="154" t="s">
        <v>216</v>
      </c>
      <c r="P31" s="154" t="s">
        <v>216</v>
      </c>
      <c r="Q31" s="154" t="s">
        <v>216</v>
      </c>
      <c r="R31" s="154" t="s">
        <v>216</v>
      </c>
      <c r="S31" s="154" t="s">
        <v>216</v>
      </c>
      <c r="T31" s="154" t="s">
        <v>216</v>
      </c>
      <c r="U31" s="154" t="s">
        <v>216</v>
      </c>
      <c r="V31" s="154" t="s">
        <v>216</v>
      </c>
      <c r="W31" s="154" t="s">
        <v>216</v>
      </c>
      <c r="X31" s="154" t="s">
        <v>216</v>
      </c>
      <c r="Y31" s="155" t="s">
        <v>217</v>
      </c>
      <c r="Z31" s="156"/>
      <c r="AA31" s="149"/>
      <c r="AB31" s="128"/>
      <c r="AC31" s="135"/>
      <c r="AE31" s="758"/>
      <c r="AF31" s="751"/>
      <c r="AG31" s="751"/>
      <c r="AH31" s="751"/>
      <c r="AI31" s="751"/>
      <c r="AJ31" s="751"/>
      <c r="AK31" s="751"/>
      <c r="AL31" s="752"/>
      <c r="AM31" s="752"/>
      <c r="AN31" s="752"/>
      <c r="AO31" s="139"/>
      <c r="AP31" s="139"/>
      <c r="AQ31" s="157"/>
      <c r="AR31" s="157"/>
      <c r="AS31" s="157"/>
      <c r="AT31" s="157"/>
      <c r="AU31" s="157"/>
      <c r="AV31" s="157"/>
      <c r="AW31" s="128"/>
      <c r="AX31" s="128"/>
      <c r="AY31" s="128"/>
      <c r="AZ31" s="128"/>
      <c r="BA31" s="128"/>
    </row>
    <row r="32" spans="2:53" s="127" customFormat="1" ht="18" customHeight="1">
      <c r="B32" s="149"/>
      <c r="C32" s="158"/>
      <c r="D32" s="158"/>
      <c r="E32" s="158"/>
      <c r="F32" s="158"/>
      <c r="G32" s="159"/>
      <c r="H32" s="150"/>
      <c r="I32" s="753" t="s">
        <v>358</v>
      </c>
      <c r="J32" s="755" t="s">
        <v>219</v>
      </c>
      <c r="K32" s="756"/>
      <c r="L32" s="756"/>
      <c r="M32" s="757"/>
      <c r="N32" s="160"/>
      <c r="O32" s="160"/>
      <c r="P32" s="160"/>
      <c r="Q32" s="160"/>
      <c r="R32" s="160"/>
      <c r="S32" s="160"/>
      <c r="T32" s="160"/>
      <c r="U32" s="160"/>
      <c r="V32" s="160"/>
      <c r="W32" s="160"/>
      <c r="X32" s="160"/>
      <c r="Y32" s="161"/>
      <c r="Z32" s="156"/>
      <c r="AA32" s="149"/>
      <c r="AB32" s="128"/>
      <c r="AC32" s="135"/>
      <c r="AE32" s="758"/>
      <c r="AF32" s="751"/>
      <c r="AG32" s="751"/>
      <c r="AH32" s="751"/>
      <c r="AI32" s="751"/>
      <c r="AJ32" s="751"/>
      <c r="AK32" s="751"/>
      <c r="AL32" s="752"/>
      <c r="AM32" s="752"/>
      <c r="AN32" s="752"/>
      <c r="AO32" s="139"/>
      <c r="AP32" s="139"/>
      <c r="AQ32" s="162"/>
      <c r="AR32" s="157"/>
      <c r="AS32" s="157"/>
      <c r="AT32" s="157"/>
      <c r="AU32" s="157"/>
      <c r="AV32" s="157"/>
      <c r="AW32" s="128"/>
      <c r="AX32" s="128"/>
      <c r="AY32" s="128"/>
      <c r="AZ32" s="128"/>
      <c r="BA32" s="128"/>
    </row>
    <row r="33" spans="2:53" s="127" customFormat="1" ht="18" customHeight="1">
      <c r="B33" s="149"/>
      <c r="C33" s="158"/>
      <c r="D33" s="158"/>
      <c r="E33" s="158"/>
      <c r="F33" s="158"/>
      <c r="G33" s="159"/>
      <c r="H33" s="162"/>
      <c r="I33" s="754"/>
      <c r="J33" s="163"/>
      <c r="K33" s="128"/>
      <c r="L33" s="128"/>
      <c r="M33" s="135"/>
      <c r="N33" s="160"/>
      <c r="O33" s="160"/>
      <c r="P33" s="160"/>
      <c r="Q33" s="160"/>
      <c r="R33" s="160"/>
      <c r="S33" s="160"/>
      <c r="T33" s="160"/>
      <c r="U33" s="160"/>
      <c r="V33" s="160"/>
      <c r="W33" s="160"/>
      <c r="X33" s="160"/>
      <c r="Y33" s="160"/>
      <c r="Z33" s="156"/>
      <c r="AA33" s="748"/>
      <c r="AB33" s="749"/>
      <c r="AC33" s="750"/>
      <c r="AE33" s="758"/>
      <c r="AF33" s="751"/>
      <c r="AG33" s="751"/>
      <c r="AH33" s="751"/>
      <c r="AI33" s="751"/>
      <c r="AJ33" s="751"/>
      <c r="AK33" s="751"/>
      <c r="AL33" s="752"/>
      <c r="AM33" s="752"/>
      <c r="AN33" s="752"/>
      <c r="AO33" s="139"/>
      <c r="AP33" s="139"/>
      <c r="AQ33" s="751"/>
      <c r="AR33" s="751"/>
      <c r="AS33" s="751"/>
      <c r="AT33" s="751"/>
      <c r="AU33" s="751"/>
      <c r="AV33" s="751"/>
      <c r="AW33" s="128"/>
      <c r="AX33" s="128"/>
      <c r="AY33" s="128"/>
      <c r="AZ33" s="128"/>
      <c r="BA33" s="128"/>
    </row>
    <row r="34" spans="2:53" s="127" customFormat="1" ht="18" customHeight="1">
      <c r="B34" s="213"/>
      <c r="C34" s="158"/>
      <c r="D34" s="158"/>
      <c r="E34" s="158"/>
      <c r="F34" s="158"/>
      <c r="G34" s="159"/>
      <c r="H34" s="162"/>
      <c r="I34" s="753" t="s">
        <v>359</v>
      </c>
      <c r="J34" s="759" t="s">
        <v>221</v>
      </c>
      <c r="K34" s="760"/>
      <c r="L34" s="760"/>
      <c r="M34" s="761"/>
      <c r="N34" s="164"/>
      <c r="O34" s="164"/>
      <c r="P34" s="164"/>
      <c r="Q34" s="164"/>
      <c r="R34" s="164"/>
      <c r="S34" s="164"/>
      <c r="T34" s="164"/>
      <c r="U34" s="164"/>
      <c r="V34" s="164"/>
      <c r="W34" s="164"/>
      <c r="X34" s="164"/>
      <c r="Y34" s="160"/>
      <c r="Z34" s="156"/>
      <c r="AA34" s="748" t="s">
        <v>207</v>
      </c>
      <c r="AB34" s="749"/>
      <c r="AC34" s="750"/>
      <c r="AE34" s="758"/>
      <c r="AF34" s="751"/>
      <c r="AG34" s="751"/>
      <c r="AH34" s="751"/>
      <c r="AI34" s="751"/>
      <c r="AJ34" s="751"/>
      <c r="AK34" s="751"/>
      <c r="AL34" s="752"/>
      <c r="AM34" s="752"/>
      <c r="AN34" s="752"/>
      <c r="AO34" s="139"/>
      <c r="AP34" s="139"/>
      <c r="AQ34" s="751"/>
      <c r="AR34" s="751"/>
      <c r="AS34" s="751"/>
      <c r="AT34" s="751"/>
      <c r="AU34" s="751"/>
      <c r="AV34" s="751"/>
      <c r="AW34" s="128"/>
      <c r="AX34" s="128"/>
      <c r="AY34" s="128"/>
      <c r="AZ34" s="128"/>
      <c r="BA34" s="128"/>
    </row>
    <row r="35" spans="2:53" s="127" customFormat="1" ht="18" customHeight="1">
      <c r="B35" s="213"/>
      <c r="C35" s="150"/>
      <c r="D35" s="150"/>
      <c r="E35" s="150"/>
      <c r="F35" s="150"/>
      <c r="G35" s="151"/>
      <c r="H35" s="162"/>
      <c r="I35" s="754"/>
      <c r="J35" s="762"/>
      <c r="K35" s="763"/>
      <c r="L35" s="763"/>
      <c r="M35" s="764"/>
      <c r="N35" s="165"/>
      <c r="O35" s="165"/>
      <c r="P35" s="165"/>
      <c r="Q35" s="165"/>
      <c r="R35" s="165"/>
      <c r="S35" s="165"/>
      <c r="T35" s="165"/>
      <c r="U35" s="165"/>
      <c r="V35" s="165"/>
      <c r="W35" s="165"/>
      <c r="X35" s="165"/>
      <c r="Y35" s="160"/>
      <c r="Z35" s="156"/>
      <c r="AA35" s="213"/>
      <c r="AB35" s="212"/>
      <c r="AC35" s="214"/>
      <c r="AE35" s="758"/>
      <c r="AF35" s="751"/>
      <c r="AG35" s="751"/>
      <c r="AH35" s="751"/>
      <c r="AI35" s="751"/>
      <c r="AJ35" s="751"/>
      <c r="AK35" s="751"/>
      <c r="AL35" s="752"/>
      <c r="AM35" s="752"/>
      <c r="AN35" s="752"/>
      <c r="AO35" s="139"/>
      <c r="AP35" s="139"/>
      <c r="AQ35" s="751"/>
      <c r="AR35" s="751"/>
      <c r="AS35" s="751"/>
      <c r="AT35" s="751"/>
      <c r="AU35" s="751"/>
      <c r="AV35" s="751"/>
      <c r="AW35" s="128"/>
      <c r="AX35" s="128"/>
      <c r="AY35" s="128"/>
      <c r="AZ35" s="128"/>
      <c r="BA35" s="128"/>
    </row>
    <row r="36" spans="2:53" s="127" customFormat="1" ht="18" customHeight="1">
      <c r="B36" s="213"/>
      <c r="C36" s="150"/>
      <c r="D36" s="150"/>
      <c r="E36" s="150"/>
      <c r="F36" s="150"/>
      <c r="G36" s="151"/>
      <c r="H36" s="162"/>
      <c r="I36" s="753" t="s">
        <v>360</v>
      </c>
      <c r="J36" s="765" t="s">
        <v>223</v>
      </c>
      <c r="K36" s="766"/>
      <c r="L36" s="766"/>
      <c r="M36" s="767"/>
      <c r="N36" s="160"/>
      <c r="O36" s="160"/>
      <c r="P36" s="160"/>
      <c r="Q36" s="160"/>
      <c r="R36" s="160"/>
      <c r="S36" s="160"/>
      <c r="T36" s="160"/>
      <c r="U36" s="160"/>
      <c r="V36" s="160"/>
      <c r="W36" s="160"/>
      <c r="X36" s="160"/>
      <c r="Y36" s="160"/>
      <c r="Z36" s="156"/>
      <c r="AA36" s="213"/>
      <c r="AB36" s="212"/>
      <c r="AC36" s="214"/>
      <c r="AE36" s="758"/>
      <c r="AF36" s="751"/>
      <c r="AG36" s="751"/>
      <c r="AH36" s="751"/>
      <c r="AI36" s="751"/>
      <c r="AJ36" s="751"/>
      <c r="AK36" s="751"/>
      <c r="AL36" s="752"/>
      <c r="AM36" s="752"/>
      <c r="AN36" s="752"/>
      <c r="AO36" s="139"/>
      <c r="AP36" s="139"/>
      <c r="AQ36" s="751"/>
      <c r="AR36" s="751"/>
      <c r="AS36" s="751"/>
      <c r="AT36" s="751"/>
      <c r="AU36" s="751"/>
      <c r="AV36" s="751"/>
      <c r="AW36" s="128"/>
      <c r="AX36" s="128"/>
      <c r="AY36" s="128"/>
      <c r="AZ36" s="128"/>
      <c r="BA36" s="128"/>
    </row>
    <row r="37" spans="2:53" s="127" customFormat="1" ht="18" customHeight="1">
      <c r="B37" s="213"/>
      <c r="C37" s="150"/>
      <c r="D37" s="150"/>
      <c r="E37" s="150"/>
      <c r="F37" s="150"/>
      <c r="G37" s="151"/>
      <c r="H37" s="162"/>
      <c r="I37" s="754"/>
      <c r="J37" s="768"/>
      <c r="K37" s="769"/>
      <c r="L37" s="769"/>
      <c r="M37" s="770"/>
      <c r="N37" s="165"/>
      <c r="O37" s="165"/>
      <c r="P37" s="165"/>
      <c r="Q37" s="165"/>
      <c r="R37" s="165"/>
      <c r="S37" s="165"/>
      <c r="T37" s="165"/>
      <c r="U37" s="165"/>
      <c r="V37" s="165"/>
      <c r="W37" s="165"/>
      <c r="X37" s="165"/>
      <c r="Y37" s="165"/>
      <c r="Z37" s="156"/>
      <c r="AA37" s="149"/>
      <c r="AB37" s="128"/>
      <c r="AC37" s="135"/>
      <c r="AE37" s="758"/>
      <c r="AF37" s="751"/>
      <c r="AG37" s="751"/>
      <c r="AH37" s="751"/>
      <c r="AI37" s="751"/>
      <c r="AJ37" s="751"/>
      <c r="AK37" s="751"/>
      <c r="AL37" s="752"/>
      <c r="AM37" s="752"/>
      <c r="AN37" s="752"/>
      <c r="AO37" s="139"/>
      <c r="AP37" s="139"/>
      <c r="AQ37" s="751"/>
      <c r="AR37" s="751"/>
      <c r="AS37" s="751"/>
      <c r="AT37" s="751"/>
      <c r="AU37" s="751"/>
      <c r="AV37" s="751"/>
      <c r="AW37" s="128"/>
      <c r="AX37" s="128"/>
      <c r="AY37" s="128"/>
      <c r="AZ37" s="128"/>
      <c r="BA37" s="128"/>
    </row>
    <row r="38" spans="2:53" s="127" customFormat="1" ht="18" customHeight="1">
      <c r="B38" s="213"/>
      <c r="C38" s="150"/>
      <c r="D38" s="150"/>
      <c r="E38" s="150"/>
      <c r="F38" s="150"/>
      <c r="G38" s="151"/>
      <c r="H38" s="168"/>
      <c r="I38" s="169" t="s">
        <v>361</v>
      </c>
      <c r="J38" s="132"/>
      <c r="K38" s="169"/>
      <c r="L38" s="132"/>
      <c r="M38" s="132"/>
      <c r="N38" s="132"/>
      <c r="O38" s="132"/>
      <c r="P38" s="132"/>
      <c r="Q38" s="128"/>
      <c r="R38" s="128"/>
      <c r="S38" s="128"/>
      <c r="T38" s="157"/>
      <c r="U38" s="170"/>
      <c r="V38" s="171"/>
      <c r="W38" s="171"/>
      <c r="X38" s="171"/>
      <c r="Y38" s="172"/>
      <c r="Z38" s="173"/>
      <c r="AA38" s="128"/>
      <c r="AB38" s="128"/>
      <c r="AC38" s="135"/>
    </row>
    <row r="39" spans="2:53" s="127" customFormat="1" ht="18" customHeight="1">
      <c r="B39" s="213"/>
      <c r="C39" s="150"/>
      <c r="D39" s="150"/>
      <c r="E39" s="150"/>
      <c r="F39" s="150"/>
      <c r="G39" s="151"/>
      <c r="H39" s="162"/>
      <c r="I39" s="127" t="s">
        <v>362</v>
      </c>
      <c r="J39" s="128"/>
      <c r="K39" s="170"/>
      <c r="L39" s="128"/>
      <c r="M39" s="128"/>
      <c r="N39" s="128"/>
      <c r="O39" s="128"/>
      <c r="P39" s="128"/>
      <c r="Q39" s="128"/>
      <c r="R39" s="128"/>
      <c r="S39" s="128"/>
      <c r="T39" s="157"/>
      <c r="U39" s="170"/>
      <c r="V39" s="171"/>
      <c r="W39" s="171"/>
      <c r="X39" s="171"/>
      <c r="Y39" s="172"/>
      <c r="Z39" s="173"/>
      <c r="AA39" s="149"/>
      <c r="AB39" s="128"/>
      <c r="AC39" s="135"/>
    </row>
    <row r="40" spans="2:53" s="127" customFormat="1" ht="18" customHeight="1">
      <c r="B40" s="136"/>
      <c r="C40" s="174"/>
      <c r="D40" s="174"/>
      <c r="E40" s="174"/>
      <c r="F40" s="174"/>
      <c r="G40" s="175"/>
      <c r="H40" s="176"/>
      <c r="I40" s="137"/>
      <c r="J40" s="137"/>
      <c r="K40" s="177"/>
      <c r="L40" s="137"/>
      <c r="M40" s="137"/>
      <c r="N40" s="137"/>
      <c r="O40" s="137"/>
      <c r="P40" s="137"/>
      <c r="Q40" s="137"/>
      <c r="R40" s="137"/>
      <c r="S40" s="137"/>
      <c r="T40" s="178"/>
      <c r="U40" s="177"/>
      <c r="V40" s="179"/>
      <c r="W40" s="179"/>
      <c r="X40" s="179"/>
      <c r="Y40" s="180"/>
      <c r="Z40" s="181"/>
      <c r="AA40" s="182"/>
      <c r="AB40" s="137"/>
      <c r="AC40" s="138"/>
    </row>
    <row r="41" spans="2:53" s="288" customFormat="1" ht="34.5" customHeight="1">
      <c r="B41" s="951" t="s">
        <v>363</v>
      </c>
      <c r="C41" s="952"/>
      <c r="D41" s="952"/>
      <c r="E41" s="952"/>
      <c r="F41" s="952"/>
      <c r="G41" s="952"/>
      <c r="H41" s="952"/>
      <c r="I41" s="952"/>
      <c r="J41" s="952"/>
      <c r="K41" s="952"/>
      <c r="L41" s="952"/>
      <c r="M41" s="952"/>
      <c r="N41" s="952"/>
      <c r="O41" s="952"/>
      <c r="P41" s="952"/>
      <c r="Q41" s="952"/>
      <c r="R41" s="952"/>
      <c r="S41" s="952"/>
      <c r="T41" s="952"/>
      <c r="U41" s="952"/>
      <c r="V41" s="952"/>
      <c r="W41" s="952"/>
      <c r="X41" s="952"/>
      <c r="Y41" s="952"/>
      <c r="Z41" s="952"/>
      <c r="AA41" s="287"/>
      <c r="AB41" s="287"/>
      <c r="AC41" s="287"/>
      <c r="AD41" s="287"/>
      <c r="AE41" s="287"/>
    </row>
    <row r="42" spans="2:53" s="127" customFormat="1" ht="18.75" customHeight="1">
      <c r="I42" s="128"/>
    </row>
    <row r="43" spans="2:53" s="127" customFormat="1" ht="18.75" customHeight="1">
      <c r="B43" s="156"/>
      <c r="D43" s="289"/>
      <c r="F43" s="290"/>
      <c r="G43" s="290"/>
      <c r="H43" s="290"/>
      <c r="I43" s="290"/>
      <c r="J43" s="290"/>
      <c r="K43" s="290"/>
      <c r="L43" s="290"/>
      <c r="M43" s="290"/>
      <c r="N43" s="290"/>
      <c r="O43" s="290"/>
      <c r="P43" s="290"/>
      <c r="Q43" s="290"/>
      <c r="R43" s="290"/>
      <c r="S43" s="290"/>
      <c r="T43" s="290"/>
      <c r="U43" s="290"/>
      <c r="V43" s="290"/>
      <c r="W43" s="290"/>
      <c r="X43" s="290"/>
      <c r="Y43" s="290"/>
      <c r="Z43" s="290"/>
      <c r="AA43" s="290"/>
      <c r="AB43" s="290"/>
      <c r="AC43" s="290"/>
    </row>
    <row r="44" spans="2:53" ht="18.75" customHeight="1">
      <c r="B44" s="291"/>
      <c r="C44" s="292"/>
      <c r="D44" s="292"/>
      <c r="E44" s="292"/>
      <c r="F44" s="293"/>
      <c r="G44" s="293"/>
      <c r="H44" s="293"/>
      <c r="I44" s="293"/>
      <c r="J44" s="293"/>
      <c r="K44" s="293"/>
      <c r="L44" s="293"/>
      <c r="M44" s="293"/>
      <c r="N44" s="293"/>
      <c r="O44" s="293"/>
      <c r="P44" s="293"/>
      <c r="Q44" s="293"/>
      <c r="R44" s="293"/>
      <c r="S44" s="293"/>
      <c r="T44" s="293"/>
      <c r="U44" s="293"/>
      <c r="V44" s="293"/>
      <c r="W44" s="293"/>
      <c r="X44" s="293"/>
      <c r="Y44" s="293"/>
      <c r="Z44" s="293"/>
      <c r="AA44" s="293"/>
      <c r="AB44" s="293"/>
      <c r="AC44" s="293"/>
    </row>
    <row r="45" spans="2:53" ht="18.75" customHeight="1">
      <c r="B45" s="294"/>
      <c r="C45" s="292"/>
      <c r="D45" s="295"/>
      <c r="E45" s="295"/>
      <c r="F45" s="296"/>
      <c r="G45" s="296"/>
      <c r="H45" s="296"/>
      <c r="I45" s="296"/>
      <c r="J45" s="296"/>
      <c r="K45" s="296"/>
      <c r="L45" s="296"/>
      <c r="M45" s="296"/>
      <c r="N45" s="296"/>
      <c r="O45" s="296"/>
      <c r="P45" s="294"/>
      <c r="Q45" s="292"/>
      <c r="R45" s="292"/>
      <c r="S45" s="292"/>
      <c r="T45" s="292"/>
      <c r="U45" s="292"/>
      <c r="V45" s="292"/>
      <c r="W45" s="292"/>
      <c r="X45" s="292"/>
      <c r="Y45" s="292"/>
      <c r="Z45" s="292"/>
      <c r="AA45" s="292"/>
      <c r="AB45" s="292"/>
      <c r="AC45" s="292"/>
    </row>
    <row r="46" spans="2:53" ht="18.75" customHeight="1">
      <c r="B46" s="294"/>
      <c r="C46" s="292"/>
      <c r="D46" s="295"/>
      <c r="E46" s="295"/>
      <c r="F46" s="296"/>
      <c r="G46" s="296"/>
      <c r="H46" s="296"/>
      <c r="I46" s="296"/>
      <c r="J46" s="296"/>
      <c r="K46" s="296"/>
      <c r="L46" s="296"/>
      <c r="M46" s="296"/>
      <c r="N46" s="296"/>
      <c r="O46" s="296"/>
      <c r="P46" s="294"/>
      <c r="Q46" s="292"/>
      <c r="R46" s="292"/>
      <c r="S46" s="292"/>
      <c r="T46" s="292"/>
      <c r="U46" s="292"/>
      <c r="V46" s="292"/>
      <c r="W46" s="292"/>
      <c r="X46" s="292"/>
      <c r="Y46" s="292"/>
      <c r="Z46" s="292"/>
      <c r="AA46" s="292"/>
      <c r="AB46" s="292"/>
      <c r="AC46" s="292"/>
    </row>
    <row r="47" spans="2:53" ht="18.75" customHeight="1">
      <c r="B47" s="292"/>
      <c r="C47" s="292"/>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row>
    <row r="48" spans="2:53" ht="18.75" customHeight="1">
      <c r="B48" s="298"/>
      <c r="C48" s="292"/>
      <c r="D48" s="292"/>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row>
    <row r="49" spans="2:29" ht="18.75" customHeight="1">
      <c r="B49" s="291"/>
      <c r="C49" s="291"/>
      <c r="D49" s="297"/>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row>
    <row r="50" spans="2:29" ht="18.75" customHeight="1">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row>
  </sheetData>
  <mergeCells count="22">
    <mergeCell ref="B41:Z41"/>
    <mergeCell ref="AQ33:AV37"/>
    <mergeCell ref="I34:I35"/>
    <mergeCell ref="J34:M35"/>
    <mergeCell ref="AA34:AC34"/>
    <mergeCell ref="I36:I37"/>
    <mergeCell ref="J36:M37"/>
    <mergeCell ref="K22:Q22"/>
    <mergeCell ref="AE31:AE32"/>
    <mergeCell ref="AF31:AK32"/>
    <mergeCell ref="AL31:AN32"/>
    <mergeCell ref="I32:I33"/>
    <mergeCell ref="J32:M32"/>
    <mergeCell ref="AA33:AC33"/>
    <mergeCell ref="AE33:AE37"/>
    <mergeCell ref="AF33:AK37"/>
    <mergeCell ref="AL33:AN37"/>
    <mergeCell ref="AA26:AC26"/>
    <mergeCell ref="Y1:AC1"/>
    <mergeCell ref="Y2:AC2"/>
    <mergeCell ref="W5:AC5"/>
    <mergeCell ref="AA17:AC17"/>
  </mergeCells>
  <phoneticPr fontId="3"/>
  <pageMargins left="0.74803149606299213" right="0.74803149606299213" top="0.78740157480314965" bottom="0.19685039370078741" header="0.51181102362204722" footer="0.51181102362204722"/>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参考１(認知症専門ケア)</vt:lpstr>
      <vt:lpstr>参考２（通所区分）</vt:lpstr>
      <vt:lpstr>参考3（感染症）</vt:lpstr>
      <vt:lpstr>参考3-1</vt:lpstr>
      <vt:lpstr>参考3-2</vt:lpstr>
      <vt:lpstr>参考4（中重度・通所）</vt:lpstr>
      <vt:lpstr>参考5(認知症)</vt:lpstr>
      <vt:lpstr>参考6（通リハ算定区分</vt:lpstr>
      <vt:lpstr>参考7（中重度・通リハ）</vt:lpstr>
      <vt:lpstr>参考8（夜勤職員配置加算・短期入所、介護老人福祉施設）</vt:lpstr>
      <vt:lpstr>参考9（夜間職員配置加算・短期入所療養、老健）</vt:lpstr>
      <vt:lpstr>参考10</vt:lpstr>
      <vt:lpstr>参考11</vt:lpstr>
      <vt:lpstr>参考12</vt:lpstr>
      <vt:lpstr>参考13</vt:lpstr>
      <vt:lpstr>参考14</vt:lpstr>
      <vt:lpstr>'参考１(認知症専門ケア)'!Print_Area</vt:lpstr>
      <vt:lpstr>参考10!Print_Area</vt:lpstr>
      <vt:lpstr>参考11!Print_Area</vt:lpstr>
      <vt:lpstr>参考12!Print_Area</vt:lpstr>
      <vt:lpstr>参考13!Print_Area</vt:lpstr>
      <vt:lpstr>参考14!Print_Area</vt:lpstr>
      <vt:lpstr>'参考２（通所区分）'!Print_Area</vt:lpstr>
      <vt:lpstr>'参考3（感染症）'!Print_Area</vt:lpstr>
      <vt:lpstr>'参考3-1'!Print_Area</vt:lpstr>
      <vt:lpstr>'参考3-2'!Print_Area</vt:lpstr>
      <vt:lpstr>'参考4（中重度・通所）'!Print_Area</vt:lpstr>
      <vt:lpstr>'参考5(認知症)'!Print_Area</vt:lpstr>
      <vt:lpstr>'参考6（通リハ算定区分'!Print_Area</vt:lpstr>
      <vt:lpstr>'参考7（中重度・通リハ）'!Print_Area</vt:lpstr>
      <vt:lpstr>'参考8（夜勤職員配置加算・短期入所、介護老人福祉施設）'!Print_Area</vt:lpstr>
      <vt:lpstr>'参考9（夜間職員配置加算・短期入所療養、老健）'!Print_Area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谷口　史</dc:creator>
  <cp:lastModifiedBy>富山市</cp:lastModifiedBy>
  <cp:lastPrinted>2021-03-30T10:52:55Z</cp:lastPrinted>
  <dcterms:created xsi:type="dcterms:W3CDTF">2021-01-23T15:32:15Z</dcterms:created>
  <dcterms:modified xsi:type="dcterms:W3CDTF">2021-03-31T00:42:14Z</dcterms:modified>
</cp:coreProperties>
</file>