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01.toyama-city.local\リダイレクト\103054\Desktop\風しん追加的対策\"/>
    </mc:Choice>
  </mc:AlternateContent>
  <bookViews>
    <workbookView xWindow="0" yWindow="0" windowWidth="28800" windowHeight="13320" activeTab="1"/>
  </bookViews>
  <sheets>
    <sheet name="共通部分マスター" sheetId="1" r:id="rId1"/>
    <sheet name="【入力用】市区町村別(富山市） " sheetId="2" r:id="rId2"/>
  </sheets>
  <definedNames>
    <definedName name="_xlnm.Print_Area" localSheetId="1">'【入力用】市区町村別(富山市） '!$A$1:$N$37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7" i="2" l="1"/>
  <c r="R34" i="2"/>
  <c r="R35" i="2" s="1"/>
  <c r="I35" i="2" s="1"/>
  <c r="U33" i="2"/>
  <c r="J33" i="2" s="1"/>
  <c r="T33" i="2"/>
  <c r="V33" i="2" s="1"/>
  <c r="K33" i="2" s="1"/>
  <c r="I33" i="2"/>
  <c r="U32" i="2"/>
  <c r="U34" i="2" s="1"/>
  <c r="T32" i="2"/>
  <c r="V32" i="2" s="1"/>
  <c r="K32" i="2" s="1"/>
  <c r="I32" i="2"/>
  <c r="U31" i="2"/>
  <c r="T31" i="2"/>
  <c r="V31" i="2" s="1"/>
  <c r="J31" i="2"/>
  <c r="I31" i="2"/>
  <c r="R30" i="2"/>
  <c r="I30" i="2" s="1"/>
  <c r="T29" i="2"/>
  <c r="V29" i="2" s="1"/>
  <c r="K29" i="2" s="1"/>
  <c r="S29" i="2"/>
  <c r="U29" i="2" s="1"/>
  <c r="J29" i="2" s="1"/>
  <c r="I29" i="2"/>
  <c r="S28" i="2"/>
  <c r="U28" i="2" s="1"/>
  <c r="J28" i="2" s="1"/>
  <c r="I28" i="2"/>
  <c r="V27" i="2"/>
  <c r="K27" i="2" s="1"/>
  <c r="U27" i="2"/>
  <c r="T27" i="2"/>
  <c r="S27" i="2"/>
  <c r="J27" i="2"/>
  <c r="I27" i="2"/>
  <c r="U26" i="2"/>
  <c r="S26" i="2"/>
  <c r="T26" i="2" s="1"/>
  <c r="V26" i="2" s="1"/>
  <c r="K26" i="2" s="1"/>
  <c r="J26" i="2"/>
  <c r="I26" i="2"/>
  <c r="T25" i="2"/>
  <c r="V25" i="2" s="1"/>
  <c r="K25" i="2" s="1"/>
  <c r="S25" i="2"/>
  <c r="U25" i="2" s="1"/>
  <c r="J25" i="2" s="1"/>
  <c r="I25" i="2"/>
  <c r="S24" i="2"/>
  <c r="U24" i="2" s="1"/>
  <c r="I24" i="2"/>
  <c r="E21" i="2"/>
  <c r="E20" i="2"/>
  <c r="J19" i="2"/>
  <c r="E19" i="2"/>
  <c r="J18" i="2"/>
  <c r="E18" i="2"/>
  <c r="J17" i="2"/>
  <c r="E17" i="2"/>
  <c r="I14" i="2"/>
  <c r="I13" i="2"/>
  <c r="I12" i="2"/>
  <c r="J8" i="2"/>
  <c r="J7" i="2"/>
  <c r="I6" i="2"/>
  <c r="K2" i="2"/>
  <c r="I34" i="2" l="1"/>
  <c r="K31" i="2"/>
  <c r="K34" i="2" s="1"/>
  <c r="V34" i="2"/>
  <c r="U35" i="2"/>
  <c r="U30" i="2"/>
  <c r="J30" i="2" s="1"/>
  <c r="J24" i="2"/>
  <c r="J32" i="2"/>
  <c r="J34" i="2" s="1"/>
  <c r="J35" i="2" s="1"/>
  <c r="T24" i="2"/>
  <c r="V24" i="2" s="1"/>
  <c r="T28" i="2"/>
  <c r="V28" i="2" s="1"/>
  <c r="K28" i="2" s="1"/>
  <c r="K24" i="2" l="1"/>
  <c r="V30" i="2"/>
  <c r="K30" i="2" s="1"/>
  <c r="V35" i="2"/>
  <c r="K35" i="2"/>
</calcChain>
</file>

<file path=xl/comments1.xml><?xml version="1.0" encoding="utf-8"?>
<comments xmlns="http://schemas.openxmlformats.org/spreadsheetml/2006/main">
  <authors>
    <author>作成者</author>
  </authors>
  <commentList>
    <comment ref="B2" authorId="0" shapeId="0">
      <text>
        <r>
          <rPr>
            <b/>
            <sz val="9"/>
            <color indexed="81"/>
            <rFont val="MS P ゴシック"/>
            <family val="3"/>
            <charset val="128"/>
          </rPr>
          <t>請求先に応じて変更してください。
例１：○○市長様
例２：××町長様</t>
        </r>
      </text>
    </comment>
  </commentList>
</comments>
</file>

<file path=xl/sharedStrings.xml><?xml version="1.0" encoding="utf-8"?>
<sst xmlns="http://schemas.openxmlformats.org/spreadsheetml/2006/main" count="102" uniqueCount="80">
  <si>
    <t>医療機関入力欄</t>
    <rPh sb="0" eb="2">
      <t>イリョウ</t>
    </rPh>
    <rPh sb="2" eb="4">
      <t>キカン</t>
    </rPh>
    <rPh sb="4" eb="7">
      <t>ニュウリョクラン</t>
    </rPh>
    <phoneticPr fontId="4"/>
  </si>
  <si>
    <t>施設等区分</t>
    <rPh sb="0" eb="2">
      <t>シセツ</t>
    </rPh>
    <rPh sb="2" eb="3">
      <t>トウ</t>
    </rPh>
    <rPh sb="3" eb="5">
      <t>クブン</t>
    </rPh>
    <phoneticPr fontId="3"/>
  </si>
  <si>
    <t>1:医療機関</t>
    <rPh sb="2" eb="4">
      <t>イリョウ</t>
    </rPh>
    <rPh sb="4" eb="6">
      <t>キカン</t>
    </rPh>
    <phoneticPr fontId="3"/>
  </si>
  <si>
    <t>医療機関等コード</t>
    <rPh sb="0" eb="2">
      <t>イリョウ</t>
    </rPh>
    <rPh sb="2" eb="4">
      <t>キカン</t>
    </rPh>
    <rPh sb="4" eb="5">
      <t>トウ</t>
    </rPh>
    <phoneticPr fontId="4"/>
  </si>
  <si>
    <t>医療機関名</t>
    <rPh sb="0" eb="2">
      <t>イリョウ</t>
    </rPh>
    <rPh sb="2" eb="5">
      <t>キカンメイ</t>
    </rPh>
    <phoneticPr fontId="4"/>
  </si>
  <si>
    <t>厚労病院○○○○○○○○○○○○</t>
    <rPh sb="0" eb="2">
      <t>コウロウ</t>
    </rPh>
    <rPh sb="2" eb="4">
      <t>ビョウイン</t>
    </rPh>
    <phoneticPr fontId="3"/>
  </si>
  <si>
    <t>請求年月</t>
    <rPh sb="0" eb="2">
      <t>セイキュウ</t>
    </rPh>
    <rPh sb="2" eb="4">
      <t>ネンゲツ</t>
    </rPh>
    <phoneticPr fontId="4"/>
  </si>
  <si>
    <t>2025年3月分</t>
    <rPh sb="4" eb="5">
      <t>ネン</t>
    </rPh>
    <rPh sb="6" eb="7">
      <t>ガツ</t>
    </rPh>
    <rPh sb="7" eb="8">
      <t>ブン</t>
    </rPh>
    <phoneticPr fontId="3"/>
  </si>
  <si>
    <t>請求年月日</t>
    <rPh sb="4" eb="5">
      <t>ニチ</t>
    </rPh>
    <phoneticPr fontId="3"/>
  </si>
  <si>
    <t>令和○年○月○日</t>
    <rPh sb="0" eb="2">
      <t>レイワ</t>
    </rPh>
    <rPh sb="3" eb="4">
      <t>ネン</t>
    </rPh>
    <rPh sb="5" eb="6">
      <t>ガツ</t>
    </rPh>
    <rPh sb="7" eb="8">
      <t>ニチ</t>
    </rPh>
    <phoneticPr fontId="3"/>
  </si>
  <si>
    <t>医院所在地</t>
    <rPh sb="0" eb="2">
      <t>イイン</t>
    </rPh>
    <rPh sb="2" eb="5">
      <t>ショザイチ</t>
    </rPh>
    <phoneticPr fontId="4"/>
  </si>
  <si>
    <t>○○県○○市○○町○丁目○番○号</t>
    <phoneticPr fontId="3"/>
  </si>
  <si>
    <t>代表者氏名</t>
    <rPh sb="0" eb="2">
      <t>ダイヒョウ</t>
    </rPh>
    <rPh sb="2" eb="3">
      <t>シャ</t>
    </rPh>
    <rPh sb="3" eb="5">
      <t>シメイ</t>
    </rPh>
    <phoneticPr fontId="4"/>
  </si>
  <si>
    <t>労働次郎</t>
    <rPh sb="0" eb="2">
      <t>ロウドウ</t>
    </rPh>
    <rPh sb="2" eb="4">
      <t>ジロウ</t>
    </rPh>
    <phoneticPr fontId="3"/>
  </si>
  <si>
    <t>電話番号</t>
    <rPh sb="0" eb="2">
      <t>デンワ</t>
    </rPh>
    <rPh sb="2" eb="4">
      <t>バンゴウ</t>
    </rPh>
    <phoneticPr fontId="4"/>
  </si>
  <si>
    <t>○○○ー○○○ー○○○○</t>
    <phoneticPr fontId="3"/>
  </si>
  <si>
    <t>金融コード</t>
    <rPh sb="0" eb="2">
      <t>キンユウ</t>
    </rPh>
    <phoneticPr fontId="3"/>
  </si>
  <si>
    <t>1234</t>
    <phoneticPr fontId="3"/>
  </si>
  <si>
    <t>振込先</t>
    <phoneticPr fontId="3"/>
  </si>
  <si>
    <t>○○銀行</t>
    <rPh sb="2" eb="4">
      <t>ギンコウ</t>
    </rPh>
    <phoneticPr fontId="3"/>
  </si>
  <si>
    <t>支店名コード</t>
    <phoneticPr fontId="3"/>
  </si>
  <si>
    <t>123</t>
    <phoneticPr fontId="3"/>
  </si>
  <si>
    <t>支店名</t>
    <phoneticPr fontId="3"/>
  </si>
  <si>
    <t>○○支店</t>
    <rPh sb="2" eb="4">
      <t>シテン</t>
    </rPh>
    <phoneticPr fontId="3"/>
  </si>
  <si>
    <t>預金種目</t>
    <phoneticPr fontId="3"/>
  </si>
  <si>
    <t>１：普通　２：当座</t>
    <phoneticPr fontId="3"/>
  </si>
  <si>
    <t>口座番号</t>
    <phoneticPr fontId="3"/>
  </si>
  <si>
    <t>1234567</t>
    <phoneticPr fontId="3"/>
  </si>
  <si>
    <t>フリガナ</t>
    <phoneticPr fontId="3"/>
  </si>
  <si>
    <t>コウセイビョウイン○○○○</t>
    <phoneticPr fontId="3"/>
  </si>
  <si>
    <t>口座名義人</t>
    <phoneticPr fontId="3"/>
  </si>
  <si>
    <t>厚労病院○○○○○○○○○○○○</t>
    <phoneticPr fontId="3"/>
  </si>
  <si>
    <t>消費税率</t>
    <rPh sb="0" eb="2">
      <t>ショウヒ</t>
    </rPh>
    <rPh sb="2" eb="4">
      <t>ゼイリツ</t>
    </rPh>
    <phoneticPr fontId="3"/>
  </si>
  <si>
    <t>10</t>
    <phoneticPr fontId="3"/>
  </si>
  <si>
    <t>←消費税率改正時に修正</t>
    <rPh sb="1" eb="4">
      <t>ショウヒゼイ</t>
    </rPh>
    <rPh sb="4" eb="5">
      <t>リツ</t>
    </rPh>
    <rPh sb="5" eb="8">
      <t>カイセイジ</t>
    </rPh>
    <rPh sb="9" eb="11">
      <t>シュウセイ</t>
    </rPh>
    <phoneticPr fontId="3"/>
  </si>
  <si>
    <t>【入力時の注意事項】</t>
    <rPh sb="1" eb="4">
      <t>ニュウリョクジ</t>
    </rPh>
    <rPh sb="5" eb="7">
      <t>チュウイ</t>
    </rPh>
    <rPh sb="7" eb="9">
      <t>ジコウ</t>
    </rPh>
    <phoneticPr fontId="4"/>
  </si>
  <si>
    <t>・医療機関コードは、半角10桁の番号で入力してください。</t>
    <rPh sb="1" eb="3">
      <t>イリョウ</t>
    </rPh>
    <rPh sb="3" eb="5">
      <t>キカン</t>
    </rPh>
    <rPh sb="10" eb="12">
      <t>ハンカク</t>
    </rPh>
    <rPh sb="14" eb="15">
      <t>ケタ</t>
    </rPh>
    <rPh sb="16" eb="18">
      <t>バンゴウ</t>
    </rPh>
    <rPh sb="19" eb="21">
      <t>ニュウリョク</t>
    </rPh>
    <phoneticPr fontId="4"/>
  </si>
  <si>
    <t>・医療機関名及び医師名は、１行あたり全角16文字以内におさめてください。</t>
    <rPh sb="1" eb="3">
      <t>イリョウ</t>
    </rPh>
    <rPh sb="3" eb="6">
      <t>キカンメイ</t>
    </rPh>
    <rPh sb="6" eb="7">
      <t>オヨ</t>
    </rPh>
    <rPh sb="8" eb="10">
      <t>イシ</t>
    </rPh>
    <rPh sb="10" eb="11">
      <t>メイ</t>
    </rPh>
    <rPh sb="14" eb="15">
      <t>ギョウ</t>
    </rPh>
    <rPh sb="18" eb="20">
      <t>ゼンカク</t>
    </rPh>
    <rPh sb="22" eb="24">
      <t>モジ</t>
    </rPh>
    <rPh sb="24" eb="26">
      <t>イナイ</t>
    </rPh>
    <phoneticPr fontId="4"/>
  </si>
  <si>
    <t>・市町村別の各請求書の欄外にて計算いただくと総括表まで仕上がる仕様です。</t>
    <rPh sb="1" eb="4">
      <t>シチョウソン</t>
    </rPh>
    <rPh sb="4" eb="5">
      <t>ベツ</t>
    </rPh>
    <rPh sb="6" eb="9">
      <t>カクセイキュウ</t>
    </rPh>
    <rPh sb="9" eb="10">
      <t>ショ</t>
    </rPh>
    <rPh sb="11" eb="12">
      <t>ラン</t>
    </rPh>
    <rPh sb="12" eb="13">
      <t>ガイ</t>
    </rPh>
    <rPh sb="15" eb="17">
      <t>ケイサン</t>
    </rPh>
    <rPh sb="22" eb="25">
      <t>ソウカツヒョウ</t>
    </rPh>
    <rPh sb="27" eb="29">
      <t>シア</t>
    </rPh>
    <rPh sb="31" eb="33">
      <t>シヨウ</t>
    </rPh>
    <phoneticPr fontId="3"/>
  </si>
  <si>
    <t>①健診・HI法</t>
    <rPh sb="1" eb="3">
      <t>ケンシン</t>
    </rPh>
    <rPh sb="6" eb="7">
      <t>ホウ</t>
    </rPh>
    <phoneticPr fontId="3"/>
  </si>
  <si>
    <t>②健診・EIA法</t>
    <rPh sb="1" eb="3">
      <t>ケンシン</t>
    </rPh>
    <rPh sb="7" eb="8">
      <t>ホウ</t>
    </rPh>
    <phoneticPr fontId="3"/>
  </si>
  <si>
    <t>③HI法</t>
    <rPh sb="3" eb="4">
      <t>ホウ</t>
    </rPh>
    <phoneticPr fontId="3"/>
  </si>
  <si>
    <t>④EIA法</t>
    <rPh sb="4" eb="5">
      <t>ホウ</t>
    </rPh>
    <phoneticPr fontId="3"/>
  </si>
  <si>
    <t>⑤夜間休日・HI法</t>
    <rPh sb="1" eb="3">
      <t>ヤカン</t>
    </rPh>
    <rPh sb="3" eb="5">
      <t>キュウジツ</t>
    </rPh>
    <rPh sb="8" eb="9">
      <t>ホウ</t>
    </rPh>
    <phoneticPr fontId="3"/>
  </si>
  <si>
    <t>⑥夜間休日・EIA法</t>
    <rPh sb="1" eb="3">
      <t>ヤカン</t>
    </rPh>
    <rPh sb="3" eb="5">
      <t>キュウジツ</t>
    </rPh>
    <rPh sb="9" eb="10">
      <t>ホウ</t>
    </rPh>
    <phoneticPr fontId="3"/>
  </si>
  <si>
    <t>（宛先）富山市長</t>
    <rPh sb="1" eb="3">
      <t>アテサキ</t>
    </rPh>
    <rPh sb="4" eb="8">
      <t>トヤマシチョウ</t>
    </rPh>
    <phoneticPr fontId="3"/>
  </si>
  <si>
    <t>請求年月日</t>
    <rPh sb="0" eb="2">
      <t>セイキュウ</t>
    </rPh>
    <rPh sb="2" eb="5">
      <t>ネンガッピ</t>
    </rPh>
    <phoneticPr fontId="3"/>
  </si>
  <si>
    <t>市区町村番号</t>
    <rPh sb="0" eb="2">
      <t>シク</t>
    </rPh>
    <rPh sb="2" eb="4">
      <t>チョウソン</t>
    </rPh>
    <rPh sb="4" eb="6">
      <t>バンゴウ</t>
    </rPh>
    <phoneticPr fontId="3"/>
  </si>
  <si>
    <t>代表者氏名</t>
    <rPh sb="0" eb="2">
      <t>ダイヒョウ</t>
    </rPh>
    <rPh sb="2" eb="3">
      <t>シャ</t>
    </rPh>
    <rPh sb="3" eb="5">
      <t>シメイ</t>
    </rPh>
    <phoneticPr fontId="3"/>
  </si>
  <si>
    <t>電話番号</t>
    <rPh sb="0" eb="2">
      <t>デンワ</t>
    </rPh>
    <rPh sb="2" eb="4">
      <t>バンゴウ</t>
    </rPh>
    <phoneticPr fontId="3"/>
  </si>
  <si>
    <t>風しん対策　市区町村別請求書</t>
    <rPh sb="0" eb="1">
      <t>フウ</t>
    </rPh>
    <rPh sb="3" eb="5">
      <t>タイサク</t>
    </rPh>
    <rPh sb="6" eb="10">
      <t>シクチョウソン</t>
    </rPh>
    <rPh sb="10" eb="11">
      <t>ベツ</t>
    </rPh>
    <rPh sb="11" eb="14">
      <t>セイキュウショ</t>
    </rPh>
    <phoneticPr fontId="3"/>
  </si>
  <si>
    <t>医療機関・健診機関番号</t>
    <rPh sb="0" eb="2">
      <t>イリョウ</t>
    </rPh>
    <rPh sb="2" eb="4">
      <t>キカン</t>
    </rPh>
    <rPh sb="5" eb="7">
      <t>ケンシン</t>
    </rPh>
    <rPh sb="7" eb="9">
      <t>キカン</t>
    </rPh>
    <rPh sb="9" eb="11">
      <t>バンゴウ</t>
    </rPh>
    <phoneticPr fontId="3"/>
  </si>
  <si>
    <t>医療機関・健診機関名称</t>
    <rPh sb="0" eb="2">
      <t>イリョウ</t>
    </rPh>
    <rPh sb="2" eb="4">
      <t>キカン</t>
    </rPh>
    <rPh sb="5" eb="7">
      <t>ケンシン</t>
    </rPh>
    <rPh sb="7" eb="9">
      <t>キカン</t>
    </rPh>
    <rPh sb="9" eb="11">
      <t>メイショウ</t>
    </rPh>
    <phoneticPr fontId="3"/>
  </si>
  <si>
    <t>請求年月</t>
    <rPh sb="0" eb="2">
      <t>セイキュウ</t>
    </rPh>
    <rPh sb="2" eb="4">
      <t>ネンゲツ</t>
    </rPh>
    <phoneticPr fontId="3"/>
  </si>
  <si>
    <t>風しんの追加的対策に係る費用の支払については、次の名義の預金口座に
口座振替されるよう依頼します。</t>
    <phoneticPr fontId="3"/>
  </si>
  <si>
    <t>（金融コード）</t>
    <rPh sb="1" eb="3">
      <t>キンユウ</t>
    </rPh>
    <phoneticPr fontId="3"/>
  </si>
  <si>
    <t>（支店名コード）</t>
    <rPh sb="1" eb="4">
      <t>シテンメイ</t>
    </rPh>
    <phoneticPr fontId="3"/>
  </si>
  <si>
    <t>振込先</t>
    <rPh sb="0" eb="3">
      <t>フリコミサキ</t>
    </rPh>
    <phoneticPr fontId="3"/>
  </si>
  <si>
    <t>支店名</t>
    <rPh sb="0" eb="3">
      <t>シテンメイ</t>
    </rPh>
    <phoneticPr fontId="3"/>
  </si>
  <si>
    <t>預金種目</t>
    <rPh sb="0" eb="2">
      <t>ヨキン</t>
    </rPh>
    <rPh sb="2" eb="4">
      <t>シュモク</t>
    </rPh>
    <phoneticPr fontId="3"/>
  </si>
  <si>
    <t>口座番号</t>
    <rPh sb="0" eb="2">
      <t>コウザ</t>
    </rPh>
    <rPh sb="2" eb="4">
      <t>バンゴウ</t>
    </rPh>
    <phoneticPr fontId="3"/>
  </si>
  <si>
    <t>（フリガナ）</t>
    <phoneticPr fontId="3"/>
  </si>
  <si>
    <t>口座名義人</t>
    <rPh sb="0" eb="2">
      <t>コウザ</t>
    </rPh>
    <rPh sb="2" eb="5">
      <t>メイギニン</t>
    </rPh>
    <phoneticPr fontId="3"/>
  </si>
  <si>
    <t>【計算スペース】※こちらに件数を記入すると請求書が埋まっていきます</t>
    <rPh sb="1" eb="3">
      <t>ケイサン</t>
    </rPh>
    <rPh sb="13" eb="15">
      <t>ケンスウ</t>
    </rPh>
    <rPh sb="16" eb="18">
      <t>キニュウ</t>
    </rPh>
    <rPh sb="21" eb="24">
      <t>セイキュウショ</t>
    </rPh>
    <rPh sb="25" eb="26">
      <t>ウ</t>
    </rPh>
    <phoneticPr fontId="3"/>
  </si>
  <si>
    <t>請求件数</t>
    <rPh sb="0" eb="2">
      <t>セイキュウ</t>
    </rPh>
    <rPh sb="2" eb="4">
      <t>ケンスウ</t>
    </rPh>
    <phoneticPr fontId="3"/>
  </si>
  <si>
    <t>請求金額
（税抜）</t>
    <rPh sb="0" eb="2">
      <t>セイキュウ</t>
    </rPh>
    <rPh sb="2" eb="4">
      <t>キンガク</t>
    </rPh>
    <rPh sb="6" eb="8">
      <t>ゼイヌキ</t>
    </rPh>
    <phoneticPr fontId="3"/>
  </si>
  <si>
    <t>請求金額
（税込）</t>
    <rPh sb="0" eb="2">
      <t>セイキュウ</t>
    </rPh>
    <rPh sb="2" eb="4">
      <t>キンガク</t>
    </rPh>
    <rPh sb="6" eb="7">
      <t>ゼイ</t>
    </rPh>
    <rPh sb="7" eb="8">
      <t>コミ</t>
    </rPh>
    <phoneticPr fontId="3"/>
  </si>
  <si>
    <t>税抜き単価</t>
    <rPh sb="0" eb="2">
      <t>ゼイヌ</t>
    </rPh>
    <rPh sb="3" eb="5">
      <t>タンカ</t>
    </rPh>
    <phoneticPr fontId="3"/>
  </si>
  <si>
    <t>税込み単価</t>
    <rPh sb="0" eb="2">
      <t>ゼイコ</t>
    </rPh>
    <rPh sb="3" eb="5">
      <t>タンカ</t>
    </rPh>
    <phoneticPr fontId="3"/>
  </si>
  <si>
    <t>請求総額（税抜き）
※システムエラーのチェック用</t>
    <rPh sb="0" eb="2">
      <t>セイキュウ</t>
    </rPh>
    <rPh sb="2" eb="4">
      <t>ソウガク</t>
    </rPh>
    <rPh sb="5" eb="6">
      <t>ゼイ</t>
    </rPh>
    <rPh sb="6" eb="7">
      <t>ヌ</t>
    </rPh>
    <rPh sb="23" eb="24">
      <t>ヨウ</t>
    </rPh>
    <phoneticPr fontId="3"/>
  </si>
  <si>
    <t>請求総額（税込み）</t>
    <rPh sb="0" eb="2">
      <t>セイキュウ</t>
    </rPh>
    <rPh sb="2" eb="4">
      <t>ソウガク</t>
    </rPh>
    <rPh sb="5" eb="6">
      <t>ゼイ</t>
    </rPh>
    <rPh sb="6" eb="7">
      <t>コ</t>
    </rPh>
    <phoneticPr fontId="3"/>
  </si>
  <si>
    <t>抗体検査</t>
    <rPh sb="0" eb="2">
      <t>コウタイ</t>
    </rPh>
    <rPh sb="2" eb="4">
      <t>ケンサ</t>
    </rPh>
    <phoneticPr fontId="3"/>
  </si>
  <si>
    <t>小計</t>
    <rPh sb="0" eb="2">
      <t>ショウケイ</t>
    </rPh>
    <phoneticPr fontId="3"/>
  </si>
  <si>
    <t>予防接種</t>
    <rPh sb="0" eb="2">
      <t>ヨボウ</t>
    </rPh>
    <rPh sb="2" eb="4">
      <t>セッシュ</t>
    </rPh>
    <phoneticPr fontId="3"/>
  </si>
  <si>
    <t>通常（MRワクチン）</t>
    <rPh sb="0" eb="2">
      <t>ツウジョウ</t>
    </rPh>
    <phoneticPr fontId="3"/>
  </si>
  <si>
    <r>
      <t xml:space="preserve">予防接種
</t>
    </r>
    <r>
      <rPr>
        <sz val="10"/>
        <color theme="1"/>
        <rFont val="游ゴシック"/>
        <family val="3"/>
        <charset val="128"/>
        <scheme val="minor"/>
      </rPr>
      <t>（富山市）</t>
    </r>
    <rPh sb="0" eb="2">
      <t>ヨボウ</t>
    </rPh>
    <rPh sb="2" eb="4">
      <t>セッシュ</t>
    </rPh>
    <rPh sb="6" eb="9">
      <t>トヤマシ</t>
    </rPh>
    <phoneticPr fontId="3"/>
  </si>
  <si>
    <t>風しん単抗原ワクチン</t>
    <rPh sb="0" eb="1">
      <t>フウ</t>
    </rPh>
    <rPh sb="3" eb="6">
      <t>タンコウゲン</t>
    </rPh>
    <phoneticPr fontId="3"/>
  </si>
  <si>
    <t>予診のみ</t>
    <rPh sb="0" eb="2">
      <t>ヨシン</t>
    </rPh>
    <phoneticPr fontId="3"/>
  </si>
  <si>
    <t>合計</t>
    <rPh sb="0" eb="2">
      <t>ゴウケイ</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</si>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</sst>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6">
    <font>
      <sz val="11"/>
      <color theme="1"/>
      <name val="游ゴシック"/>
      <family val="2"/>
      <scheme val="minor"/>
    </font>
    <font>
      <sz val="11"/>
      <color theme="1"/>
      <name val="游ゴシック"/>
      <family val="2"/>
      <scheme val="minor"/>
    </font>
    <font>
      <b/>
      <u/>
      <sz val="10"/>
      <color rgb="FFFF0000"/>
      <name val="游ゴシック"/>
      <family val="3"/>
      <charset val="128"/>
      <scheme val="minor"/>
    </font>
    <font>
      <sz val="6"/>
      <name val="游ゴシック"/>
      <family val="3"/>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1"/>
      <color theme="1"/>
      <name val="游ゴシック"/>
      <family val="3"/>
      <charset val="128"/>
      <scheme val="minor"/>
    </font>
    <font>
      <sz val="8"/>
      <color theme="1"/>
      <name val="游ゴシック"/>
      <family val="2"/>
      <scheme val="minor"/>
    </font>
    <font>
      <sz val="10"/>
      <color theme="1"/>
      <name val="游ゴシック"/>
      <family val="2"/>
      <scheme val="minor"/>
    </font>
    <font>
      <sz val="10"/>
      <color theme="1"/>
      <name val="游ゴシック"/>
      <family val="3"/>
      <charset val="128"/>
      <scheme val="minor"/>
    </font>
    <font>
      <sz val="6"/>
      <color theme="1"/>
      <name val="游ゴシック"/>
      <family val="3"/>
      <charset val="128"/>
      <scheme val="minor"/>
    </font>
    <font>
      <sz val="11"/>
      <name val="游ゴシック"/>
      <family val="2"/>
      <scheme val="minor"/>
    </font>
    <font>
      <sz val="11"/>
      <color rgb="FFFF0000"/>
      <name val="游ゴシック"/>
      <family val="3"/>
      <charset val="128"/>
      <scheme val="minor"/>
    </font>
    <font>
      <sz val="9"/>
      <color theme="1"/>
      <name val="游ゴシック"/>
      <family val="2"/>
      <scheme val="minor"/>
    </font>
    <font>
      <b/>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145">
    <xf numFmtId="0" fontId="0" fillId="0" borderId="0" xfId="0"/>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5" fillId="0" borderId="0" xfId="0" applyNumberFormat="1" applyFont="1" applyAlignment="1">
      <alignment vertical="center"/>
    </xf>
    <xf numFmtId="49" fontId="6" fillId="0" borderId="3" xfId="0" applyNumberFormat="1" applyFont="1" applyBorder="1" applyAlignment="1">
      <alignment vertical="center"/>
    </xf>
    <xf numFmtId="49" fontId="6" fillId="0" borderId="4" xfId="0" applyNumberFormat="1" applyFont="1" applyBorder="1" applyAlignment="1">
      <alignment horizontal="left" vertical="center"/>
    </xf>
    <xf numFmtId="49" fontId="6" fillId="0" borderId="5" xfId="0" applyNumberFormat="1" applyFont="1" applyBorder="1" applyAlignment="1">
      <alignment vertical="center"/>
    </xf>
    <xf numFmtId="49" fontId="6" fillId="0" borderId="6" xfId="0" applyNumberFormat="1" applyFont="1" applyBorder="1" applyAlignment="1">
      <alignment horizontal="left" vertical="center"/>
    </xf>
    <xf numFmtId="49" fontId="6" fillId="0" borderId="7" xfId="0" applyNumberFormat="1" applyFont="1" applyBorder="1" applyAlignment="1">
      <alignment vertical="center"/>
    </xf>
    <xf numFmtId="49" fontId="6" fillId="0" borderId="8" xfId="0" applyNumberFormat="1" applyFont="1" applyBorder="1" applyAlignment="1">
      <alignment horizontal="left" vertical="center"/>
    </xf>
    <xf numFmtId="49" fontId="5" fillId="0" borderId="9" xfId="0" applyNumberFormat="1" applyFont="1" applyBorder="1" applyAlignment="1">
      <alignment vertical="center"/>
    </xf>
    <xf numFmtId="49" fontId="5" fillId="0" borderId="10" xfId="0" applyNumberFormat="1" applyFont="1" applyBorder="1" applyAlignment="1">
      <alignment vertical="center"/>
    </xf>
    <xf numFmtId="49" fontId="5" fillId="2" borderId="0" xfId="1" applyNumberFormat="1" applyFont="1" applyFill="1" applyAlignment="1">
      <alignment vertical="center"/>
    </xf>
    <xf numFmtId="0" fontId="0" fillId="0" borderId="0" xfId="0" applyAlignment="1">
      <alignment horizontal="left"/>
    </xf>
    <xf numFmtId="49" fontId="0" fillId="0" borderId="0" xfId="0" applyNumberFormat="1"/>
    <xf numFmtId="0" fontId="0" fillId="0" borderId="11" xfId="0" applyBorder="1" applyAlignment="1">
      <alignment horizontal="center" vertical="center"/>
    </xf>
    <xf numFmtId="0" fontId="0" fillId="0" borderId="12" xfId="0" applyBorder="1" applyAlignment="1">
      <alignment horizontal="center"/>
    </xf>
    <xf numFmtId="0" fontId="0" fillId="0" borderId="0" xfId="0" applyAlignment="1">
      <alignment horizontal="center"/>
    </xf>
    <xf numFmtId="0" fontId="7" fillId="0" borderId="13" xfId="0" applyFont="1" applyBorder="1" applyAlignment="1">
      <alignment horizontal="left" vertical="center" wrapText="1"/>
    </xf>
    <xf numFmtId="0" fontId="7" fillId="0" borderId="0" xfId="0" applyFont="1" applyAlignment="1">
      <alignment vertical="center" wrapText="1"/>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6" fillId="0" borderId="2" xfId="0" applyFont="1" applyBorder="1" applyAlignment="1">
      <alignment horizontal="center" vertical="center"/>
    </xf>
    <xf numFmtId="49" fontId="0" fillId="0" borderId="15" xfId="0" applyNumberFormat="1"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8" fillId="0" borderId="18"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49" fontId="0" fillId="0" borderId="19" xfId="0" applyNumberFormat="1"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0" fillId="0" borderId="22" xfId="0" applyBorder="1" applyAlignment="1">
      <alignment horizont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49" fontId="0" fillId="0" borderId="23" xfId="0" applyNumberFormat="1"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center" vertical="center"/>
    </xf>
    <xf numFmtId="49" fontId="0" fillId="0" borderId="23" xfId="0" applyNumberFormat="1" applyBorder="1" applyAlignment="1">
      <alignment horizontal="left" vertical="center"/>
    </xf>
    <xf numFmtId="0" fontId="0" fillId="0" borderId="25" xfId="0" applyBorder="1" applyAlignment="1">
      <alignment horizontal="left" vertical="center"/>
    </xf>
    <xf numFmtId="49" fontId="0" fillId="0" borderId="19" xfId="0" applyNumberFormat="1" applyBorder="1" applyAlignment="1">
      <alignment horizontal="left" vertical="center"/>
    </xf>
    <xf numFmtId="49" fontId="0" fillId="0" borderId="20" xfId="0" applyNumberFormat="1" applyBorder="1" applyAlignment="1">
      <alignment horizontal="left" vertical="center"/>
    </xf>
    <xf numFmtId="49" fontId="0" fillId="0" borderId="21" xfId="0" applyNumberFormat="1" applyBorder="1" applyAlignment="1">
      <alignment horizontal="left" vertical="center"/>
    </xf>
    <xf numFmtId="0" fontId="0" fillId="0" borderId="1" xfId="0" applyBorder="1"/>
    <xf numFmtId="0" fontId="0" fillId="0" borderId="14" xfId="0" applyBorder="1"/>
    <xf numFmtId="0" fontId="9" fillId="0" borderId="27" xfId="0" applyFont="1" applyBorder="1" applyAlignment="1">
      <alignment horizontal="center" vertical="center"/>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30" xfId="0" applyBorder="1"/>
    <xf numFmtId="0" fontId="0" fillId="0" borderId="27" xfId="0" applyBorder="1" applyAlignment="1">
      <alignment horizontal="center"/>
    </xf>
    <xf numFmtId="0" fontId="6" fillId="0" borderId="28" xfId="0" applyFont="1" applyBorder="1" applyAlignment="1">
      <alignment horizontal="center" wrapText="1"/>
    </xf>
    <xf numFmtId="0" fontId="11" fillId="0" borderId="31" xfId="0" applyFont="1" applyBorder="1" applyAlignment="1">
      <alignment horizontal="center" wrapText="1"/>
    </xf>
    <xf numFmtId="0" fontId="6" fillId="0" borderId="25" xfId="0" applyFont="1" applyBorder="1" applyAlignment="1">
      <alignment horizontal="center" wrapText="1"/>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left"/>
    </xf>
    <xf numFmtId="0" fontId="0" fillId="0" borderId="16" xfId="0" applyBorder="1" applyAlignment="1">
      <alignment horizontal="left"/>
    </xf>
    <xf numFmtId="176" fontId="0" fillId="3" borderId="32" xfId="0" applyNumberFormat="1" applyFill="1" applyBorder="1" applyAlignment="1">
      <alignment horizontal="right"/>
    </xf>
    <xf numFmtId="38" fontId="0" fillId="0" borderId="33" xfId="1" applyFont="1" applyBorder="1" applyAlignment="1"/>
    <xf numFmtId="38" fontId="0" fillId="0" borderId="4" xfId="1" applyFont="1" applyBorder="1" applyAlignment="1"/>
    <xf numFmtId="0" fontId="0" fillId="0" borderId="18" xfId="0" applyBorder="1" applyAlignment="1">
      <alignment horizontal="center" vertical="center"/>
    </xf>
    <xf numFmtId="0" fontId="0" fillId="0" borderId="34" xfId="0" applyBorder="1" applyAlignment="1">
      <alignment horizontal="left"/>
    </xf>
    <xf numFmtId="176" fontId="0" fillId="0" borderId="32" xfId="0" applyNumberFormat="1" applyBorder="1" applyAlignment="1">
      <alignment horizontal="right" vertical="center"/>
    </xf>
    <xf numFmtId="38" fontId="0" fillId="0" borderId="32" xfId="1" applyFont="1" applyBorder="1" applyAlignment="1"/>
    <xf numFmtId="38" fontId="0" fillId="0" borderId="17" xfId="1" applyFont="1" applyBorder="1" applyAlignment="1"/>
    <xf numFmtId="0" fontId="0" fillId="0" borderId="35" xfId="0" applyBorder="1" applyAlignment="1">
      <alignment horizontal="center" vertical="center"/>
    </xf>
    <xf numFmtId="0" fontId="0" fillId="0" borderId="0" xfId="0" applyAlignment="1">
      <alignment horizontal="center" vertical="center"/>
    </xf>
    <xf numFmtId="0" fontId="0" fillId="0" borderId="36" xfId="0" applyBorder="1" applyAlignment="1">
      <alignment horizontal="center" vertical="center"/>
    </xf>
    <xf numFmtId="0" fontId="0" fillId="0" borderId="37" xfId="0" applyBorder="1" applyAlignment="1">
      <alignment horizontal="left"/>
    </xf>
    <xf numFmtId="0" fontId="0" fillId="0" borderId="38" xfId="0" applyBorder="1" applyAlignment="1">
      <alignment horizontal="left"/>
    </xf>
    <xf numFmtId="176" fontId="0" fillId="3" borderId="11" xfId="0" applyNumberFormat="1" applyFill="1" applyBorder="1" applyAlignment="1">
      <alignment horizontal="right"/>
    </xf>
    <xf numFmtId="38" fontId="0" fillId="0" borderId="39" xfId="1" applyFont="1" applyBorder="1" applyAlignment="1"/>
    <xf numFmtId="38" fontId="0" fillId="0" borderId="6" xfId="1" applyFont="1" applyBorder="1" applyAlignment="1"/>
    <xf numFmtId="0" fontId="0" fillId="0" borderId="40" xfId="0" applyBorder="1" applyAlignment="1">
      <alignment horizontal="center" vertical="center"/>
    </xf>
    <xf numFmtId="0" fontId="0" fillId="0" borderId="41" xfId="0" applyBorder="1" applyAlignment="1">
      <alignment horizontal="left"/>
    </xf>
    <xf numFmtId="176" fontId="0" fillId="0" borderId="11" xfId="0" applyNumberFormat="1" applyBorder="1" applyAlignment="1">
      <alignment horizontal="right" vertical="center"/>
    </xf>
    <xf numFmtId="38" fontId="0" fillId="0" borderId="11" xfId="1" applyFont="1" applyBorder="1" applyAlignment="1"/>
    <xf numFmtId="38" fontId="0" fillId="0" borderId="42" xfId="1" applyFont="1" applyBorder="1" applyAlignment="1"/>
    <xf numFmtId="0" fontId="0" fillId="0" borderId="43" xfId="0" applyBorder="1" applyAlignment="1">
      <alignment horizontal="left"/>
    </xf>
    <xf numFmtId="0" fontId="0" fillId="0" borderId="44" xfId="0" applyBorder="1" applyAlignment="1">
      <alignment horizontal="left"/>
    </xf>
    <xf numFmtId="176" fontId="0" fillId="3" borderId="45" xfId="0" applyNumberFormat="1" applyFill="1" applyBorder="1" applyAlignment="1">
      <alignment horizontal="right"/>
    </xf>
    <xf numFmtId="38" fontId="0" fillId="0" borderId="46" xfId="1" applyFont="1" applyBorder="1" applyAlignment="1"/>
    <xf numFmtId="38" fontId="0" fillId="0" borderId="47" xfId="1" applyFont="1" applyBorder="1" applyAlignment="1"/>
    <xf numFmtId="0" fontId="0" fillId="0" borderId="48" xfId="0" applyBorder="1" applyAlignment="1">
      <alignment horizontal="left"/>
    </xf>
    <xf numFmtId="176" fontId="0" fillId="0" borderId="45" xfId="0" applyNumberFormat="1" applyBorder="1" applyAlignment="1">
      <alignment horizontal="right" vertical="center"/>
    </xf>
    <xf numFmtId="38" fontId="0" fillId="0" borderId="45" xfId="1" applyFont="1" applyBorder="1" applyAlignment="1"/>
    <xf numFmtId="38" fontId="0" fillId="0" borderId="49" xfId="1" applyFont="1" applyBorder="1" applyAlignment="1"/>
    <xf numFmtId="0" fontId="0" fillId="0" borderId="50" xfId="0" applyBorder="1" applyAlignment="1">
      <alignment horizontal="center" vertical="center"/>
    </xf>
    <xf numFmtId="0" fontId="0" fillId="0" borderId="13" xfId="0" applyBorder="1" applyAlignment="1">
      <alignment horizontal="center" vertical="center"/>
    </xf>
    <xf numFmtId="0" fontId="0" fillId="0" borderId="51" xfId="0" applyBorder="1" applyAlignment="1">
      <alignment horizontal="center" vertical="center"/>
    </xf>
    <xf numFmtId="0" fontId="0" fillId="0" borderId="50" xfId="0" applyBorder="1" applyAlignment="1">
      <alignment horizontal="center"/>
    </xf>
    <xf numFmtId="0" fontId="0" fillId="0" borderId="13" xfId="0" applyBorder="1" applyAlignment="1">
      <alignment horizontal="center"/>
    </xf>
    <xf numFmtId="176" fontId="0" fillId="0" borderId="52" xfId="0" applyNumberFormat="1" applyBorder="1" applyAlignment="1">
      <alignment horizontal="right"/>
    </xf>
    <xf numFmtId="38" fontId="0" fillId="0" borderId="53" xfId="1" applyFont="1" applyBorder="1" applyAlignment="1"/>
    <xf numFmtId="38" fontId="0" fillId="0" borderId="54" xfId="1" applyFont="1" applyBorder="1" applyAlignment="1"/>
    <xf numFmtId="0" fontId="0" fillId="0" borderId="55" xfId="0" applyBorder="1" applyAlignment="1">
      <alignment horizontal="center" vertical="center"/>
    </xf>
    <xf numFmtId="0" fontId="0" fillId="0" borderId="56" xfId="0" applyBorder="1" applyAlignment="1">
      <alignment horizontal="center"/>
    </xf>
    <xf numFmtId="0" fontId="0" fillId="0" borderId="57" xfId="0" applyBorder="1" applyAlignment="1">
      <alignment horizontal="center"/>
    </xf>
    <xf numFmtId="176" fontId="0" fillId="0" borderId="52" xfId="0" applyNumberFormat="1" applyBorder="1" applyAlignment="1">
      <alignment horizontal="right" vertical="center"/>
    </xf>
    <xf numFmtId="38" fontId="0" fillId="0" borderId="58" xfId="1" applyFont="1" applyBorder="1" applyAlignment="1"/>
    <xf numFmtId="38" fontId="0" fillId="0" borderId="59" xfId="1" applyFont="1" applyBorder="1" applyAlignment="1"/>
    <xf numFmtId="38" fontId="0" fillId="0" borderId="60" xfId="1" applyFont="1" applyBorder="1" applyAlignment="1"/>
    <xf numFmtId="38" fontId="0" fillId="0" borderId="51" xfId="1" applyFont="1" applyBorder="1" applyAlignment="1"/>
    <xf numFmtId="0" fontId="0" fillId="0" borderId="15" xfId="0" applyBorder="1" applyAlignment="1">
      <alignment horizontal="center"/>
    </xf>
    <xf numFmtId="0" fontId="0" fillId="0" borderId="16" xfId="0" applyBorder="1" applyAlignment="1">
      <alignment horizontal="center"/>
    </xf>
    <xf numFmtId="38" fontId="0" fillId="3" borderId="33" xfId="0" applyNumberFormat="1" applyFill="1" applyBorder="1"/>
    <xf numFmtId="38" fontId="0" fillId="3" borderId="4" xfId="0" applyNumberFormat="1" applyFill="1" applyBorder="1"/>
    <xf numFmtId="0" fontId="0" fillId="0" borderId="18" xfId="0" applyBorder="1" applyAlignment="1">
      <alignment horizontal="center" vertical="center" wrapText="1"/>
    </xf>
    <xf numFmtId="38" fontId="12" fillId="0" borderId="28" xfId="1" applyFont="1" applyFill="1" applyBorder="1" applyAlignment="1"/>
    <xf numFmtId="38" fontId="12" fillId="0" borderId="27" xfId="1" applyFont="1" applyFill="1" applyBorder="1" applyAlignment="1"/>
    <xf numFmtId="38" fontId="0" fillId="0" borderId="27" xfId="1" applyFont="1" applyBorder="1" applyAlignment="1"/>
    <xf numFmtId="0" fontId="13" fillId="0" borderId="0" xfId="0" applyFont="1"/>
    <xf numFmtId="0" fontId="0" fillId="0" borderId="0" xfId="0" applyBorder="1" applyAlignment="1">
      <alignment horizontal="center" vertical="center"/>
    </xf>
    <xf numFmtId="0" fontId="0" fillId="0" borderId="37" xfId="0" applyBorder="1" applyAlignment="1">
      <alignment horizontal="center" shrinkToFit="1"/>
    </xf>
    <xf numFmtId="0" fontId="0" fillId="0" borderId="38" xfId="0" applyBorder="1" applyAlignment="1">
      <alignment horizontal="center" shrinkToFit="1"/>
    </xf>
    <xf numFmtId="0" fontId="0" fillId="0" borderId="41" xfId="0" applyBorder="1" applyAlignment="1">
      <alignment horizontal="center" shrinkToFit="1"/>
    </xf>
    <xf numFmtId="176" fontId="0" fillId="3" borderId="61" xfId="0" applyNumberFormat="1" applyFill="1" applyBorder="1" applyAlignment="1">
      <alignment horizontal="right"/>
    </xf>
    <xf numFmtId="38" fontId="0" fillId="3" borderId="62" xfId="0" applyNumberFormat="1" applyFill="1" applyBorder="1"/>
    <xf numFmtId="38" fontId="0" fillId="3" borderId="63" xfId="0" applyNumberFormat="1" applyFill="1" applyBorder="1"/>
    <xf numFmtId="176" fontId="0" fillId="0" borderId="61" xfId="0" applyNumberFormat="1" applyBorder="1" applyAlignment="1">
      <alignment horizontal="right" vertical="center"/>
    </xf>
    <xf numFmtId="38" fontId="12" fillId="0" borderId="39" xfId="1" applyFont="1" applyFill="1" applyBorder="1" applyAlignment="1"/>
    <xf numFmtId="38" fontId="12" fillId="0" borderId="11" xfId="1" applyFont="1" applyFill="1" applyBorder="1" applyAlignment="1"/>
    <xf numFmtId="38" fontId="0" fillId="0" borderId="36" xfId="1" applyFont="1" applyBorder="1" applyAlignment="1"/>
    <xf numFmtId="0" fontId="0" fillId="0" borderId="64" xfId="0" applyBorder="1" applyAlignment="1">
      <alignment horizontal="center"/>
    </xf>
    <xf numFmtId="0" fontId="0" fillId="0" borderId="65" xfId="0" applyBorder="1" applyAlignment="1">
      <alignment horizontal="center"/>
    </xf>
    <xf numFmtId="38" fontId="0" fillId="3" borderId="46" xfId="0" applyNumberFormat="1" applyFill="1" applyBorder="1"/>
    <xf numFmtId="38" fontId="0" fillId="3" borderId="47" xfId="0" applyNumberFormat="1" applyFill="1" applyBorder="1"/>
    <xf numFmtId="38" fontId="12" fillId="0" borderId="46" xfId="1" applyFont="1" applyFill="1" applyBorder="1" applyAlignment="1"/>
    <xf numFmtId="38" fontId="12" fillId="0" borderId="45" xfId="1" applyFont="1" applyFill="1" applyBorder="1" applyAlignment="1"/>
    <xf numFmtId="0" fontId="0" fillId="0" borderId="66" xfId="0" applyBorder="1" applyAlignment="1">
      <alignment horizontal="center"/>
    </xf>
    <xf numFmtId="0" fontId="0" fillId="0" borderId="53" xfId="0" applyBorder="1"/>
    <xf numFmtId="0" fontId="0" fillId="0" borderId="54" xfId="0" applyBorder="1"/>
    <xf numFmtId="38" fontId="0" fillId="0" borderId="52" xfId="1" applyFont="1" applyBorder="1" applyAlignment="1"/>
    <xf numFmtId="0" fontId="0" fillId="0" borderId="23" xfId="0" applyBorder="1" applyAlignment="1">
      <alignment horizontal="center"/>
    </xf>
    <xf numFmtId="0" fontId="0" fillId="0" borderId="24" xfId="0" applyBorder="1" applyAlignment="1">
      <alignment horizontal="center"/>
    </xf>
    <xf numFmtId="0" fontId="0" fillId="0" borderId="67" xfId="0" applyBorder="1" applyAlignment="1">
      <alignment horizontal="center"/>
    </xf>
    <xf numFmtId="38" fontId="0" fillId="0" borderId="68" xfId="1" applyFont="1" applyBorder="1" applyAlignment="1"/>
    <xf numFmtId="38" fontId="0" fillId="0" borderId="69" xfId="1" applyFont="1" applyBorder="1" applyAlignment="1"/>
    <xf numFmtId="0" fontId="0" fillId="0" borderId="11" xfId="0" applyBorder="1" applyAlignment="1">
      <alignment horizontal="center"/>
    </xf>
    <xf numFmtId="0" fontId="0" fillId="0" borderId="11" xfId="0" applyBorder="1"/>
    <xf numFmtId="0" fontId="14" fillId="0" borderId="0" xfId="0" applyFo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1:E32"/>
  <sheetViews>
    <sheetView zoomScale="130" zoomScaleNormal="130" workbookViewId="0">
      <selection activeCell="D5" sqref="D5"/>
    </sheetView>
  </sheetViews>
  <sheetFormatPr defaultColWidth="9" defaultRowHeight="12.75"/>
  <cols>
    <col min="1" max="2" width="1.5" style="3" customWidth="1"/>
    <col min="3" max="3" width="12.25" style="3" customWidth="1"/>
    <col min="4" max="4" width="34.5" style="3" customWidth="1"/>
    <col min="5" max="5" width="1.5" style="3" customWidth="1"/>
    <col min="6" max="15" width="2.25" style="3" customWidth="1"/>
    <col min="16" max="16384" width="9" style="3"/>
  </cols>
  <sheetData>
    <row r="1" spans="3:4" ht="13.15" thickBot="1"/>
    <row r="2" spans="3:4" ht="16.899999999999999" thickBot="1">
      <c r="C2" s="1" t="s">
        <v>0</v>
      </c>
      <c r="D2" s="2"/>
    </row>
    <row r="3" spans="3:4">
      <c r="C3" s="4" t="s">
        <v>1</v>
      </c>
      <c r="D3" s="5" t="s">
        <v>2</v>
      </c>
    </row>
    <row r="4" spans="3:4">
      <c r="C4" s="6" t="s">
        <v>3</v>
      </c>
      <c r="D4" s="7">
        <v>1234567890</v>
      </c>
    </row>
    <row r="5" spans="3:4">
      <c r="C5" s="6" t="s">
        <v>4</v>
      </c>
      <c r="D5" s="7" t="s">
        <v>5</v>
      </c>
    </row>
    <row r="6" spans="3:4">
      <c r="C6" s="6" t="s">
        <v>6</v>
      </c>
      <c r="D6" s="7" t="s">
        <v>7</v>
      </c>
    </row>
    <row r="7" spans="3:4">
      <c r="C7" s="6" t="s">
        <v>8</v>
      </c>
      <c r="D7" s="7" t="s">
        <v>9</v>
      </c>
    </row>
    <row r="8" spans="3:4">
      <c r="C8" s="6" t="s">
        <v>10</v>
      </c>
      <c r="D8" s="7" t="s">
        <v>11</v>
      </c>
    </row>
    <row r="9" spans="3:4">
      <c r="C9" s="6" t="s">
        <v>12</v>
      </c>
      <c r="D9" s="7" t="s">
        <v>13</v>
      </c>
    </row>
    <row r="10" spans="3:4">
      <c r="C10" s="6" t="s">
        <v>14</v>
      </c>
      <c r="D10" s="7" t="s">
        <v>15</v>
      </c>
    </row>
    <row r="11" spans="3:4">
      <c r="C11" s="6" t="s">
        <v>16</v>
      </c>
      <c r="D11" s="7" t="s">
        <v>17</v>
      </c>
    </row>
    <row r="12" spans="3:4">
      <c r="C12" s="6" t="s">
        <v>18</v>
      </c>
      <c r="D12" s="7" t="s">
        <v>19</v>
      </c>
    </row>
    <row r="13" spans="3:4">
      <c r="C13" s="6" t="s">
        <v>20</v>
      </c>
      <c r="D13" s="7" t="s">
        <v>21</v>
      </c>
    </row>
    <row r="14" spans="3:4">
      <c r="C14" s="6" t="s">
        <v>22</v>
      </c>
      <c r="D14" s="7" t="s">
        <v>23</v>
      </c>
    </row>
    <row r="15" spans="3:4">
      <c r="C15" s="6" t="s">
        <v>24</v>
      </c>
      <c r="D15" s="7" t="s">
        <v>25</v>
      </c>
    </row>
    <row r="16" spans="3:4">
      <c r="C16" s="6" t="s">
        <v>26</v>
      </c>
      <c r="D16" s="7" t="s">
        <v>27</v>
      </c>
    </row>
    <row r="17" spans="3:5">
      <c r="C17" s="6" t="s">
        <v>28</v>
      </c>
      <c r="D17" s="7" t="s">
        <v>29</v>
      </c>
    </row>
    <row r="18" spans="3:5" ht="13.15" thickBot="1">
      <c r="C18" s="8" t="s">
        <v>30</v>
      </c>
      <c r="D18" s="9" t="s">
        <v>31</v>
      </c>
    </row>
    <row r="19" spans="3:5" ht="13.15" thickBot="1"/>
    <row r="20" spans="3:5" ht="13.15" thickBot="1">
      <c r="C20" s="10" t="s">
        <v>32</v>
      </c>
      <c r="D20" s="11" t="s">
        <v>33</v>
      </c>
      <c r="E20" s="3" t="s">
        <v>34</v>
      </c>
    </row>
    <row r="22" spans="3:5">
      <c r="C22" s="3" t="s">
        <v>35</v>
      </c>
    </row>
    <row r="23" spans="3:5">
      <c r="C23" s="3" t="s">
        <v>36</v>
      </c>
    </row>
    <row r="24" spans="3:5">
      <c r="C24" s="3" t="s">
        <v>37</v>
      </c>
    </row>
    <row r="25" spans="3:5">
      <c r="C25" s="3" t="s">
        <v>38</v>
      </c>
    </row>
    <row r="27" spans="3:5" hidden="1">
      <c r="C27" s="3" t="s">
        <v>39</v>
      </c>
      <c r="D27" s="12">
        <v>1290</v>
      </c>
    </row>
    <row r="28" spans="3:5" hidden="1">
      <c r="C28" s="3" t="s">
        <v>40</v>
      </c>
      <c r="D28" s="12">
        <v>2680</v>
      </c>
    </row>
    <row r="29" spans="3:5" hidden="1">
      <c r="C29" s="3" t="s">
        <v>41</v>
      </c>
      <c r="D29" s="12">
        <v>4930</v>
      </c>
    </row>
    <row r="30" spans="3:5" hidden="1">
      <c r="C30" s="3" t="s">
        <v>42</v>
      </c>
      <c r="D30" s="12">
        <v>6320</v>
      </c>
    </row>
    <row r="31" spans="3:5" hidden="1">
      <c r="C31" s="3" t="s">
        <v>43</v>
      </c>
      <c r="D31" s="12">
        <v>5430</v>
      </c>
    </row>
    <row r="32" spans="3:5" hidden="1">
      <c r="C32" s="3" t="s">
        <v>44</v>
      </c>
      <c r="D32" s="12">
        <v>6820</v>
      </c>
    </row>
  </sheetData>
  <mergeCells count="1">
    <mergeCell ref="C2:D2"/>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W38"/>
  <sheetViews>
    <sheetView tabSelected="1" view="pageBreakPreview" topLeftCell="B19" zoomScale="115" zoomScaleNormal="100" zoomScaleSheetLayoutView="115" workbookViewId="0">
      <selection activeCell="R45" sqref="R45"/>
    </sheetView>
  </sheetViews>
  <sheetFormatPr defaultRowHeight="17.649999999999999"/>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2" spans="2:12">
      <c r="B2" s="13" t="s">
        <v>45</v>
      </c>
      <c r="C2" s="13"/>
      <c r="D2" s="13"/>
      <c r="E2" s="13"/>
      <c r="F2" s="13"/>
      <c r="G2" s="13"/>
      <c r="J2" t="s">
        <v>46</v>
      </c>
      <c r="K2" s="14" t="str">
        <f>共通部分マスター!D7</f>
        <v>令和○年○月○日</v>
      </c>
    </row>
    <row r="3" spans="2:12">
      <c r="B3" t="s">
        <v>47</v>
      </c>
    </row>
    <row r="4" spans="2:12" ht="5.25" customHeight="1"/>
    <row r="5" spans="2:12" ht="16.5" customHeight="1">
      <c r="B5" s="15">
        <v>1</v>
      </c>
      <c r="C5" s="15">
        <v>6</v>
      </c>
      <c r="D5" s="15">
        <v>2</v>
      </c>
      <c r="E5" s="15">
        <v>0</v>
      </c>
      <c r="F5" s="15">
        <v>1</v>
      </c>
      <c r="G5" s="15">
        <v>9</v>
      </c>
    </row>
    <row r="6" spans="2:12" ht="21.75" customHeight="1">
      <c r="I6" t="str">
        <f>共通部分マスター!D8</f>
        <v>○○県○○市○○町○丁目○番○号</v>
      </c>
    </row>
    <row r="7" spans="2:12" ht="21.75" customHeight="1">
      <c r="I7" t="s">
        <v>48</v>
      </c>
      <c r="J7" t="str">
        <f>共通部分マスター!D9</f>
        <v>労働次郎</v>
      </c>
    </row>
    <row r="8" spans="2:12" ht="21.75" customHeight="1">
      <c r="I8" t="s">
        <v>49</v>
      </c>
      <c r="J8" t="str">
        <f>共通部分マスター!D10</f>
        <v>○○○ー○○○ー○○○○</v>
      </c>
    </row>
    <row r="10" spans="2:12" ht="18" thickBot="1">
      <c r="B10" s="16" t="s">
        <v>50</v>
      </c>
      <c r="C10" s="16"/>
      <c r="D10" s="16"/>
      <c r="E10" s="16"/>
      <c r="F10" s="16"/>
      <c r="G10" s="16"/>
      <c r="H10" s="16"/>
      <c r="I10" s="16"/>
      <c r="J10" s="16"/>
      <c r="K10" s="16"/>
      <c r="L10" s="16"/>
    </row>
    <row r="11" spans="2:12" ht="18" thickTop="1">
      <c r="G11" s="17"/>
      <c r="H11" s="17"/>
      <c r="I11" s="17"/>
      <c r="J11" s="17"/>
    </row>
    <row r="12" spans="2:12" ht="21.75" customHeight="1">
      <c r="B12" t="s">
        <v>51</v>
      </c>
      <c r="I12" s="13">
        <f>共通部分マスター!D4</f>
        <v>1234567890</v>
      </c>
      <c r="J12" s="13"/>
    </row>
    <row r="13" spans="2:12" ht="21.75" customHeight="1">
      <c r="B13" t="s">
        <v>52</v>
      </c>
      <c r="I13" t="str">
        <f>共通部分マスター!D5</f>
        <v>厚労病院○○○○○○○○○○○○</v>
      </c>
    </row>
    <row r="14" spans="2:12" ht="21.75" customHeight="1">
      <c r="B14" t="s">
        <v>53</v>
      </c>
      <c r="I14" t="str">
        <f>共通部分マスター!D6</f>
        <v>2025年3月分</v>
      </c>
      <c r="J14" s="14"/>
      <c r="K14" s="14"/>
    </row>
    <row r="15" spans="2:12" ht="9" customHeight="1">
      <c r="J15" s="14"/>
      <c r="K15" s="14"/>
    </row>
    <row r="16" spans="2:12" ht="35.25" customHeight="1" thickBot="1">
      <c r="B16" s="18" t="s">
        <v>54</v>
      </c>
      <c r="C16" s="18"/>
      <c r="D16" s="18"/>
      <c r="E16" s="18"/>
      <c r="F16" s="18"/>
      <c r="G16" s="18"/>
      <c r="H16" s="18"/>
      <c r="I16" s="18"/>
      <c r="J16" s="18"/>
      <c r="K16" s="18"/>
      <c r="L16" s="19"/>
    </row>
    <row r="17" spans="2:23" ht="14.1" customHeight="1">
      <c r="B17" s="20" t="s">
        <v>55</v>
      </c>
      <c r="C17" s="21"/>
      <c r="D17" s="22"/>
      <c r="E17" s="23" t="str">
        <f>共通部分マスター!D11</f>
        <v>1234</v>
      </c>
      <c r="F17" s="24"/>
      <c r="G17" s="24"/>
      <c r="H17" s="25"/>
      <c r="I17" s="26" t="s">
        <v>56</v>
      </c>
      <c r="J17" s="23" t="str">
        <f>共通部分マスター!D13</f>
        <v>123</v>
      </c>
      <c r="K17" s="25"/>
    </row>
    <row r="18" spans="2:23" ht="27.75" customHeight="1" thickBot="1">
      <c r="B18" s="27" t="s">
        <v>57</v>
      </c>
      <c r="C18" s="28"/>
      <c r="D18" s="29"/>
      <c r="E18" s="30" t="str">
        <f>共通部分マスター!D12</f>
        <v>○○銀行</v>
      </c>
      <c r="F18" s="31"/>
      <c r="G18" s="31"/>
      <c r="H18" s="32"/>
      <c r="I18" s="33" t="s">
        <v>58</v>
      </c>
      <c r="J18" s="30" t="str">
        <f>共通部分マスター!D14</f>
        <v>○○支店</v>
      </c>
      <c r="K18" s="32"/>
    </row>
    <row r="19" spans="2:23" ht="18" thickBot="1">
      <c r="B19" s="34" t="s">
        <v>59</v>
      </c>
      <c r="C19" s="35"/>
      <c r="D19" s="36"/>
      <c r="E19" s="37" t="str">
        <f>共通部分マスター!D15</f>
        <v>１：普通　２：当座</v>
      </c>
      <c r="F19" s="38"/>
      <c r="G19" s="38"/>
      <c r="H19" s="39"/>
      <c r="I19" s="40" t="s">
        <v>60</v>
      </c>
      <c r="J19" s="41" t="str">
        <f>共通部分マスター!D16</f>
        <v>1234567</v>
      </c>
      <c r="K19" s="42"/>
    </row>
    <row r="20" spans="2:23" ht="14.1" customHeight="1">
      <c r="B20" s="20" t="s">
        <v>61</v>
      </c>
      <c r="C20" s="21"/>
      <c r="D20" s="22"/>
      <c r="E20" s="23" t="str">
        <f>共通部分マスター!D17</f>
        <v>コウセイビョウイン○○○○</v>
      </c>
      <c r="F20" s="24"/>
      <c r="G20" s="24"/>
      <c r="H20" s="24"/>
      <c r="I20" s="24"/>
      <c r="J20" s="24"/>
      <c r="K20" s="25"/>
    </row>
    <row r="21" spans="2:23" ht="27.75" customHeight="1" thickBot="1">
      <c r="B21" s="27" t="s">
        <v>62</v>
      </c>
      <c r="C21" s="28"/>
      <c r="D21" s="29"/>
      <c r="E21" s="43" t="str">
        <f>共通部分マスター!D18</f>
        <v>厚労病院○○○○○○○○○○○○</v>
      </c>
      <c r="F21" s="44"/>
      <c r="G21" s="44"/>
      <c r="H21" s="44"/>
      <c r="I21" s="44"/>
      <c r="J21" s="44"/>
      <c r="K21" s="45"/>
      <c r="O21" t="s">
        <v>63</v>
      </c>
    </row>
    <row r="22" spans="2:23" ht="18" thickBot="1">
      <c r="E22" s="14"/>
    </row>
    <row r="23" spans="2:23" ht="27" customHeight="1" thickBot="1">
      <c r="B23" s="46"/>
      <c r="C23" s="47"/>
      <c r="D23" s="47"/>
      <c r="E23" s="47"/>
      <c r="F23" s="47"/>
      <c r="G23" s="47"/>
      <c r="H23" s="47"/>
      <c r="I23" s="48" t="s">
        <v>64</v>
      </c>
      <c r="J23" s="49" t="s">
        <v>65</v>
      </c>
      <c r="K23" s="50" t="s">
        <v>66</v>
      </c>
      <c r="O23" s="46"/>
      <c r="P23" s="47"/>
      <c r="Q23" s="51"/>
      <c r="R23" s="52" t="s">
        <v>64</v>
      </c>
      <c r="S23" s="53" t="s">
        <v>67</v>
      </c>
      <c r="T23" s="53" t="s">
        <v>68</v>
      </c>
      <c r="U23" s="54" t="s">
        <v>69</v>
      </c>
      <c r="V23" s="55" t="s">
        <v>70</v>
      </c>
    </row>
    <row r="24" spans="2:23">
      <c r="B24" s="56" t="s">
        <v>71</v>
      </c>
      <c r="C24" s="57"/>
      <c r="D24" s="58"/>
      <c r="E24" s="59" t="s">
        <v>39</v>
      </c>
      <c r="F24" s="60"/>
      <c r="G24" s="60"/>
      <c r="H24" s="60"/>
      <c r="I24" s="61">
        <f t="shared" ref="I24:I35" si="0">R24</f>
        <v>0</v>
      </c>
      <c r="J24" s="62">
        <f t="shared" ref="J24:K33" si="1">U24</f>
        <v>0</v>
      </c>
      <c r="K24" s="63">
        <f t="shared" si="1"/>
        <v>0</v>
      </c>
      <c r="O24" s="64" t="s">
        <v>71</v>
      </c>
      <c r="P24" s="59" t="s">
        <v>39</v>
      </c>
      <c r="Q24" s="65"/>
      <c r="R24" s="66"/>
      <c r="S24" s="67">
        <f>共通部分マスター!D27</f>
        <v>1290</v>
      </c>
      <c r="T24" s="67">
        <f>ROUNDDOWN(S24*(1+(共通部分マスター!$D$20)/100),0)</f>
        <v>1419</v>
      </c>
      <c r="U24" s="67">
        <f t="shared" ref="U24:U29" si="2">S24*R24</f>
        <v>0</v>
      </c>
      <c r="V24" s="68">
        <f>T24*R24</f>
        <v>0</v>
      </c>
    </row>
    <row r="25" spans="2:23">
      <c r="B25" s="69"/>
      <c r="C25" s="70"/>
      <c r="D25" s="71"/>
      <c r="E25" s="72" t="s">
        <v>40</v>
      </c>
      <c r="F25" s="73"/>
      <c r="G25" s="73"/>
      <c r="H25" s="73"/>
      <c r="I25" s="74">
        <f t="shared" si="0"/>
        <v>0</v>
      </c>
      <c r="J25" s="75">
        <f t="shared" si="1"/>
        <v>0</v>
      </c>
      <c r="K25" s="76">
        <f t="shared" si="1"/>
        <v>0</v>
      </c>
      <c r="O25" s="77"/>
      <c r="P25" s="72" t="s">
        <v>40</v>
      </c>
      <c r="Q25" s="78"/>
      <c r="R25" s="79"/>
      <c r="S25" s="80">
        <f>共通部分マスター!D28</f>
        <v>2680</v>
      </c>
      <c r="T25" s="80">
        <f>ROUNDDOWN(S25*(1+(共通部分マスター!$D$20)/100),0)</f>
        <v>2948</v>
      </c>
      <c r="U25" s="80">
        <f t="shared" si="2"/>
        <v>0</v>
      </c>
      <c r="V25" s="81">
        <f t="shared" ref="V25:V29" si="3">T25*R25</f>
        <v>0</v>
      </c>
    </row>
    <row r="26" spans="2:23">
      <c r="B26" s="69"/>
      <c r="C26" s="70"/>
      <c r="D26" s="71"/>
      <c r="E26" s="72" t="s">
        <v>41</v>
      </c>
      <c r="F26" s="73"/>
      <c r="G26" s="73"/>
      <c r="H26" s="73"/>
      <c r="I26" s="74">
        <f t="shared" si="0"/>
        <v>0</v>
      </c>
      <c r="J26" s="75">
        <f t="shared" si="1"/>
        <v>0</v>
      </c>
      <c r="K26" s="76">
        <f t="shared" si="1"/>
        <v>0</v>
      </c>
      <c r="O26" s="77"/>
      <c r="P26" s="72" t="s">
        <v>41</v>
      </c>
      <c r="Q26" s="78"/>
      <c r="R26" s="79"/>
      <c r="S26" s="80">
        <f>共通部分マスター!D29</f>
        <v>4930</v>
      </c>
      <c r="T26" s="80">
        <f>ROUNDDOWN(S26*(1+(共通部分マスター!$D$20)/100),0)</f>
        <v>5423</v>
      </c>
      <c r="U26" s="80">
        <f t="shared" si="2"/>
        <v>0</v>
      </c>
      <c r="V26" s="81">
        <f t="shared" si="3"/>
        <v>0</v>
      </c>
    </row>
    <row r="27" spans="2:23">
      <c r="B27" s="69"/>
      <c r="C27" s="70"/>
      <c r="D27" s="71"/>
      <c r="E27" s="72" t="s">
        <v>42</v>
      </c>
      <c r="F27" s="73"/>
      <c r="G27" s="73"/>
      <c r="H27" s="73"/>
      <c r="I27" s="74">
        <f t="shared" si="0"/>
        <v>0</v>
      </c>
      <c r="J27" s="75">
        <f t="shared" si="1"/>
        <v>0</v>
      </c>
      <c r="K27" s="76">
        <f t="shared" si="1"/>
        <v>0</v>
      </c>
      <c r="O27" s="77"/>
      <c r="P27" s="72" t="s">
        <v>42</v>
      </c>
      <c r="Q27" s="78"/>
      <c r="R27" s="79"/>
      <c r="S27" s="80">
        <f>共通部分マスター!D30</f>
        <v>6320</v>
      </c>
      <c r="T27" s="80">
        <f>ROUNDDOWN(S27*(1+(共通部分マスター!$D$20)/100),0)</f>
        <v>6952</v>
      </c>
      <c r="U27" s="80">
        <f t="shared" si="2"/>
        <v>0</v>
      </c>
      <c r="V27" s="81">
        <f t="shared" si="3"/>
        <v>0</v>
      </c>
    </row>
    <row r="28" spans="2:23">
      <c r="B28" s="69"/>
      <c r="C28" s="70"/>
      <c r="D28" s="71"/>
      <c r="E28" s="72" t="s">
        <v>43</v>
      </c>
      <c r="F28" s="73"/>
      <c r="G28" s="73"/>
      <c r="H28" s="73"/>
      <c r="I28" s="74">
        <f t="shared" si="0"/>
        <v>0</v>
      </c>
      <c r="J28" s="75">
        <f t="shared" si="1"/>
        <v>0</v>
      </c>
      <c r="K28" s="76">
        <f t="shared" si="1"/>
        <v>0</v>
      </c>
      <c r="O28" s="77"/>
      <c r="P28" s="72" t="s">
        <v>43</v>
      </c>
      <c r="Q28" s="78"/>
      <c r="R28" s="79"/>
      <c r="S28" s="80">
        <f>共通部分マスター!D31</f>
        <v>5430</v>
      </c>
      <c r="T28" s="80">
        <f>ROUNDDOWN(S28*(1+(共通部分マスター!$D$20)/100),0)</f>
        <v>5973</v>
      </c>
      <c r="U28" s="80">
        <f t="shared" si="2"/>
        <v>0</v>
      </c>
      <c r="V28" s="81">
        <f t="shared" si="3"/>
        <v>0</v>
      </c>
    </row>
    <row r="29" spans="2:23" ht="18" thickBot="1">
      <c r="B29" s="69"/>
      <c r="C29" s="70"/>
      <c r="D29" s="71"/>
      <c r="E29" s="82" t="s">
        <v>44</v>
      </c>
      <c r="F29" s="83"/>
      <c r="G29" s="83"/>
      <c r="H29" s="83"/>
      <c r="I29" s="84">
        <f t="shared" si="0"/>
        <v>0</v>
      </c>
      <c r="J29" s="85">
        <f t="shared" si="1"/>
        <v>0</v>
      </c>
      <c r="K29" s="86">
        <f t="shared" si="1"/>
        <v>0</v>
      </c>
      <c r="O29" s="77"/>
      <c r="P29" s="82" t="s">
        <v>44</v>
      </c>
      <c r="Q29" s="87"/>
      <c r="R29" s="88"/>
      <c r="S29" s="89">
        <f>共通部分マスター!D32</f>
        <v>6820</v>
      </c>
      <c r="T29" s="89">
        <f>ROUNDDOWN(S29*(1+(共通部分マスター!$D$20)/100),0)</f>
        <v>7502</v>
      </c>
      <c r="U29" s="89">
        <f t="shared" si="2"/>
        <v>0</v>
      </c>
      <c r="V29" s="90">
        <f t="shared" si="3"/>
        <v>0</v>
      </c>
    </row>
    <row r="30" spans="2:23" ht="18.399999999999999" thickTop="1" thickBot="1">
      <c r="B30" s="91"/>
      <c r="C30" s="92"/>
      <c r="D30" s="93"/>
      <c r="E30" s="94" t="s">
        <v>72</v>
      </c>
      <c r="F30" s="95"/>
      <c r="G30" s="95"/>
      <c r="H30" s="95"/>
      <c r="I30" s="96">
        <f t="shared" si="0"/>
        <v>0</v>
      </c>
      <c r="J30" s="97">
        <f t="shared" si="1"/>
        <v>0</v>
      </c>
      <c r="K30" s="98">
        <f t="shared" si="1"/>
        <v>0</v>
      </c>
      <c r="O30" s="99"/>
      <c r="P30" s="100" t="s">
        <v>72</v>
      </c>
      <c r="Q30" s="101"/>
      <c r="R30" s="102">
        <f>SUM(R24:R29)</f>
        <v>0</v>
      </c>
      <c r="S30" s="103"/>
      <c r="T30" s="104"/>
      <c r="U30" s="105">
        <f>SUM(U24:U29)</f>
        <v>0</v>
      </c>
      <c r="V30" s="106">
        <f>SUM(V24:V29)</f>
        <v>0</v>
      </c>
    </row>
    <row r="31" spans="2:23">
      <c r="B31" s="56" t="s">
        <v>73</v>
      </c>
      <c r="C31" s="57"/>
      <c r="D31" s="58"/>
      <c r="E31" s="107" t="s">
        <v>74</v>
      </c>
      <c r="F31" s="108"/>
      <c r="G31" s="108"/>
      <c r="H31" s="108"/>
      <c r="I31" s="61">
        <f t="shared" si="0"/>
        <v>0</v>
      </c>
      <c r="J31" s="109">
        <f t="shared" si="1"/>
        <v>0</v>
      </c>
      <c r="K31" s="110">
        <f t="shared" si="1"/>
        <v>0</v>
      </c>
      <c r="O31" s="111" t="s">
        <v>75</v>
      </c>
      <c r="P31" s="59" t="s">
        <v>74</v>
      </c>
      <c r="Q31" s="65"/>
      <c r="R31" s="66"/>
      <c r="S31" s="112">
        <v>8637</v>
      </c>
      <c r="T31" s="113">
        <f>ROUNDDOWN(S31*(1+(共通部分マスター!$D$20)/100),0)</f>
        <v>9500</v>
      </c>
      <c r="U31" s="114">
        <f>S31*R31</f>
        <v>0</v>
      </c>
      <c r="V31" s="68">
        <f>T31*R31</f>
        <v>0</v>
      </c>
      <c r="W31" s="115"/>
    </row>
    <row r="32" spans="2:23">
      <c r="B32" s="69"/>
      <c r="C32" s="116"/>
      <c r="D32" s="71"/>
      <c r="E32" s="117" t="s">
        <v>76</v>
      </c>
      <c r="F32" s="118"/>
      <c r="G32" s="118"/>
      <c r="H32" s="119"/>
      <c r="I32" s="120">
        <f t="shared" si="0"/>
        <v>0</v>
      </c>
      <c r="J32" s="121">
        <f t="shared" si="1"/>
        <v>0</v>
      </c>
      <c r="K32" s="122">
        <f t="shared" si="1"/>
        <v>0</v>
      </c>
      <c r="O32" s="77"/>
      <c r="P32" s="117" t="s">
        <v>76</v>
      </c>
      <c r="Q32" s="119"/>
      <c r="R32" s="123"/>
      <c r="S32" s="124">
        <v>5419</v>
      </c>
      <c r="T32" s="125">
        <f>ROUNDDOWN(S32*(1+(共通部分マスター!$D$20)/100),0)</f>
        <v>5960</v>
      </c>
      <c r="U32" s="80">
        <f>S32*R32</f>
        <v>0</v>
      </c>
      <c r="V32" s="126">
        <f>T32*R32</f>
        <v>0</v>
      </c>
      <c r="W32" s="115"/>
    </row>
    <row r="33" spans="2:22" ht="18" thickBot="1">
      <c r="B33" s="69"/>
      <c r="C33" s="70"/>
      <c r="D33" s="71"/>
      <c r="E33" s="127" t="s">
        <v>77</v>
      </c>
      <c r="F33" s="128"/>
      <c r="G33" s="128"/>
      <c r="H33" s="128"/>
      <c r="I33" s="84">
        <f t="shared" si="0"/>
        <v>0</v>
      </c>
      <c r="J33" s="129">
        <f t="shared" si="1"/>
        <v>0</v>
      </c>
      <c r="K33" s="130">
        <f t="shared" si="1"/>
        <v>0</v>
      </c>
      <c r="O33" s="77"/>
      <c r="P33" s="82" t="s">
        <v>77</v>
      </c>
      <c r="Q33" s="87"/>
      <c r="R33" s="88"/>
      <c r="S33" s="131">
        <v>2564</v>
      </c>
      <c r="T33" s="132">
        <f>ROUNDDOWN(S33*(1+(共通部分マスター!$D$20)/100),0)</f>
        <v>2820</v>
      </c>
      <c r="U33" s="89">
        <f>S33*R33</f>
        <v>0</v>
      </c>
      <c r="V33" s="90">
        <f>T33*R33</f>
        <v>0</v>
      </c>
    </row>
    <row r="34" spans="2:22" ht="18.399999999999999" thickTop="1" thickBot="1">
      <c r="B34" s="91"/>
      <c r="C34" s="92"/>
      <c r="D34" s="93"/>
      <c r="E34" s="100" t="s">
        <v>72</v>
      </c>
      <c r="F34" s="133"/>
      <c r="G34" s="133"/>
      <c r="H34" s="101"/>
      <c r="I34" s="96">
        <f t="shared" si="0"/>
        <v>0</v>
      </c>
      <c r="J34" s="134">
        <f>SUM(J31:J33)</f>
        <v>0</v>
      </c>
      <c r="K34" s="135">
        <f>SUM(K31:K33)</f>
        <v>0</v>
      </c>
      <c r="O34" s="99"/>
      <c r="P34" s="100" t="s">
        <v>72</v>
      </c>
      <c r="Q34" s="101"/>
      <c r="R34" s="102">
        <f>SUM(R31:R33)</f>
        <v>0</v>
      </c>
      <c r="S34" s="103"/>
      <c r="T34" s="104"/>
      <c r="U34" s="136">
        <f>SUM(U31:U33)</f>
        <v>0</v>
      </c>
      <c r="V34" s="106">
        <f>SUM(V31:V33)</f>
        <v>0</v>
      </c>
    </row>
    <row r="35" spans="2:22" ht="18" thickBot="1">
      <c r="B35" s="137" t="s">
        <v>78</v>
      </c>
      <c r="C35" s="138"/>
      <c r="D35" s="138"/>
      <c r="E35" s="138"/>
      <c r="F35" s="138"/>
      <c r="G35" s="138"/>
      <c r="H35" s="138"/>
      <c r="I35" s="96">
        <f t="shared" si="0"/>
        <v>0</v>
      </c>
      <c r="J35" s="97">
        <f>J34+J30</f>
        <v>0</v>
      </c>
      <c r="K35" s="98">
        <f>K34+K30</f>
        <v>0</v>
      </c>
      <c r="O35" s="137" t="s">
        <v>78</v>
      </c>
      <c r="P35" s="138"/>
      <c r="Q35" s="139"/>
      <c r="R35" s="102">
        <f>R34+R30</f>
        <v>0</v>
      </c>
      <c r="S35" s="140"/>
      <c r="T35" s="141"/>
      <c r="U35" s="136">
        <f>U34+U30</f>
        <v>0</v>
      </c>
      <c r="V35" s="106">
        <f>V34+V30</f>
        <v>0</v>
      </c>
    </row>
    <row r="37" spans="2:22">
      <c r="J37" s="142" t="s">
        <v>32</v>
      </c>
      <c r="K37" s="143" t="str">
        <f>共通部分マスター!D20</f>
        <v>10</v>
      </c>
      <c r="L37" t="s">
        <v>79</v>
      </c>
    </row>
    <row r="38" spans="2:22">
      <c r="B38" s="144"/>
    </row>
  </sheetData>
  <mergeCells count="45">
    <mergeCell ref="P33:Q33"/>
    <mergeCell ref="E34:H34"/>
    <mergeCell ref="P34:Q34"/>
    <mergeCell ref="B35:H35"/>
    <mergeCell ref="O35:Q35"/>
    <mergeCell ref="P29:Q29"/>
    <mergeCell ref="E30:H30"/>
    <mergeCell ref="P30:Q30"/>
    <mergeCell ref="B31:D34"/>
    <mergeCell ref="E31:H31"/>
    <mergeCell ref="O31:O34"/>
    <mergeCell ref="P31:Q31"/>
    <mergeCell ref="E32:H32"/>
    <mergeCell ref="P32:Q32"/>
    <mergeCell ref="E33:H33"/>
    <mergeCell ref="O24:O30"/>
    <mergeCell ref="P24:Q24"/>
    <mergeCell ref="E25:H25"/>
    <mergeCell ref="P25:Q25"/>
    <mergeCell ref="E26:H26"/>
    <mergeCell ref="P26:Q26"/>
    <mergeCell ref="E27:H27"/>
    <mergeCell ref="P27:Q27"/>
    <mergeCell ref="E28:H28"/>
    <mergeCell ref="P28:Q28"/>
    <mergeCell ref="B20:D20"/>
    <mergeCell ref="E20:K20"/>
    <mergeCell ref="B21:D21"/>
    <mergeCell ref="E21:K21"/>
    <mergeCell ref="B24:D30"/>
    <mergeCell ref="E24:H24"/>
    <mergeCell ref="E29:H29"/>
    <mergeCell ref="B18:D18"/>
    <mergeCell ref="E18:H18"/>
    <mergeCell ref="J18:K18"/>
    <mergeCell ref="B19:D19"/>
    <mergeCell ref="E19:H19"/>
    <mergeCell ref="J19:K19"/>
    <mergeCell ref="B2:G2"/>
    <mergeCell ref="B10:L10"/>
    <mergeCell ref="I12:J12"/>
    <mergeCell ref="B16:K16"/>
    <mergeCell ref="B17:D17"/>
    <mergeCell ref="E17:H17"/>
    <mergeCell ref="J17:K17"/>
  </mergeCells>
  <phoneticPr fontId="3"/>
  <printOptions horizontalCentered="1"/>
  <pageMargins left="0.51181102362204722" right="0.51181102362204722" top="0.74803149606299213" bottom="0.55118110236220474" header="0.31496062992125984" footer="0.31496062992125984"/>
  <pageSetup paperSize="9" orientation="portrait" r:id="rId1"/>
  <colBreaks count="1" manualBreakCount="1">
    <brk id="14" max="36"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共通部分マスター</vt:lpstr>
      <vt:lpstr>【入力用】市区町村別(富山市） </vt:lpstr>
      <vt:lpstr>'【入力用】市区町村別(富山市）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　愛理</dc:creator>
  <cp:lastModifiedBy>西田　愛理</cp:lastModifiedBy>
  <cp:lastPrinted>2025-01-22T04:13:16Z</cp:lastPrinted>
  <dcterms:created xsi:type="dcterms:W3CDTF">2025-01-22T04:12:09Z</dcterms:created>
  <dcterms:modified xsi:type="dcterms:W3CDTF">2025-01-22T04:14:08Z</dcterms:modified>
</cp:coreProperties>
</file>