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４．年齢別富山市合計" sheetId="2" r:id="rId1"/>
  </sheets>
  <definedNames>
    <definedName name="_xlnm.Print_Area" localSheetId="0">'４．年齢別富山市合計'!$A$1:$Q$167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<sst xmlns="http://schemas.openxmlformats.org/spreadsheetml/2006/main" xmlns:r="http://schemas.openxmlformats.org/officeDocument/2006/relationships" count="42" uniqueCount="42">
  <si>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0～4</t>
  </si>
  <si>
    <t>４．年齢別人口（各年９月末住民基本台帳人口）</t>
    <rPh sb="2" eb="4">
      <t>ネンレイ</t>
    </rPh>
    <rPh sb="4" eb="5">
      <t>ベツ</t>
    </rPh>
    <rPh sb="5" eb="7">
      <t>ジンコウ</t>
    </rPh>
    <phoneticPr fontId="2"/>
  </si>
  <si>
    <t>0～14歳</t>
    <rPh sb="4" eb="5">
      <t>サイ</t>
    </rPh>
    <phoneticPr fontId="2"/>
  </si>
  <si>
    <t>富山市（総合計）</t>
    <rPh sb="0" eb="3">
      <t>トヤマシ</t>
    </rPh>
    <rPh sb="4" eb="5">
      <t>ソウ</t>
    </rPh>
    <phoneticPr fontId="2"/>
  </si>
  <si>
    <t>0～14歳</t>
  </si>
  <si>
    <t>計</t>
  </si>
  <si>
    <t>5～9</t>
  </si>
  <si>
    <t>年齢</t>
  </si>
  <si>
    <t>10～14</t>
  </si>
  <si>
    <t>15～19</t>
  </si>
  <si>
    <t>20～24</t>
  </si>
  <si>
    <t>25～29</t>
  </si>
  <si>
    <t>男計</t>
    <rPh sb="0" eb="1">
      <t>オトコ</t>
    </rPh>
    <phoneticPr fontId="2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</si>
  <si>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</si>
  <si>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30～34</t>
  </si>
  <si>
    <t>35～39</t>
  </si>
  <si>
    <t>40～44</t>
  </si>
  <si>
    <t>富山市(女）</t>
    <rPh sb="0" eb="3">
      <t>トヤマシ</t>
    </rPh>
    <phoneticPr fontId="2"/>
  </si>
  <si>
    <t>90～94</t>
  </si>
  <si>
    <t>45～49</t>
  </si>
  <si>
    <t>75～79</t>
  </si>
  <si>
    <t>50～54</t>
  </si>
  <si>
    <t>※　割合は四捨五入してあるので、加えても100にならないことがある。</t>
  </si>
  <si>
    <t>55～59</t>
  </si>
  <si>
    <t>95～99</t>
  </si>
  <si>
    <t>60～64</t>
  </si>
  <si>
    <t>65～69</t>
  </si>
  <si>
    <t>70～74</t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</si>
  <si>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</si>
  <si>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t>80～84</t>
  </si>
  <si>
    <t>85～89</t>
  </si>
  <si>
    <t>100～</t>
  </si>
  <si>
    <t>男女計</t>
    <rPh sb="0" eb="2">
      <t>ダンジョ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</si>
  <si>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</si>
  <si>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t>15～64歳</t>
  </si>
  <si>
    <t>65歳以上</t>
  </si>
  <si>
    <t>富山市(男）</t>
    <rPh sb="0" eb="3">
      <t>トヤマシ</t>
    </rPh>
    <phoneticPr fontId="2"/>
  </si>
  <si>
    <t>女計</t>
    <rPh sb="0" eb="1">
      <t>オンナ</t>
    </rPh>
    <phoneticPr fontId="2"/>
  </si>
  <si>
    <t>令和元</t>
    <rPh sb="0" eb="2">
      <t>レイワ</t>
    </rPh>
    <rPh sb="2" eb="3">
      <t>ガン</t>
    </rPh>
    <phoneticPr fontId="2"/>
  </si>
  <si>
    <t>昭和55</t>
  </si>
  <si>
    <t>平成2</t>
    <rPh sb="0" eb="2">
      <t>ヘイセイ</t>
    </rPh>
    <phoneticPr fontId="2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</si>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</sst>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"/>
    <numFmt numFmtId="177" formatCode="0.0"/>
  </numFmts>
  <fonts count="8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" fontId="6" fillId="2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6" fillId="0" borderId="0" xfId="1" applyFont="1" applyBorder="1" applyAlignment="1">
      <alignment horizontal="right" vertical="center"/>
    </xf>
    <xf numFmtId="3" fontId="6" fillId="0" borderId="2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3" xfId="1" applyNumberFormat="1" applyFont="1" applyBorder="1" applyAlignment="1">
      <alignment vertical="center"/>
    </xf>
    <xf numFmtId="177" fontId="6" fillId="2" borderId="1" xfId="0" applyNumberFormat="1" applyFont="1" applyFill="1" applyBorder="1" applyAlignment="1">
      <alignment horizontal="right" vertical="center"/>
    </xf>
    <xf numFmtId="177" fontId="6" fillId="3" borderId="1" xfId="0" applyNumberFormat="1" applyFont="1" applyFill="1" applyBorder="1" applyAlignment="1">
      <alignment horizontal="right" vertical="center"/>
    </xf>
    <xf numFmtId="177" fontId="6" fillId="4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59852219513517e-002"/>
          <c:y val="3.2258064516129031e-002"/>
          <c:w val="0.90491210418310009"/>
          <c:h val="0.9106699751861042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'４．年齢別富山市合計'!$A$30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'４．年齢別富山市合計'!$B$30:$Q$30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'４．年齢別富山市合計'!$B$30:$N$30</c:f>
              <c:numCache>
                <c:formatCode>General</c:formatCode>
                <c:ptCount val="13"/>
                <c:pt idx="0">
                  <c:v>0</c:v>
                </c:pt>
                <c:pt idx="1">
                  <c:v>60</c:v>
                </c:pt>
                <c:pt idx="2">
                  <c:v>0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</c:ser>
        <c:ser>
          <c:idx val="0"/>
          <c:order val="1"/>
          <c:tx>
            <c:strRef>
              <c:f>'４．年齢別富山市合計'!$A$31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'４．年齢別富山市合計'!$B$30:$Q$30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'４．年齢別富山市合計'!$B$31:$Q$31</c:f>
              <c:numCache>
                <c:formatCode>#,##0</c:formatCode>
                <c:ptCount val="16"/>
                <c:pt idx="0">
                  <c:v>71088</c:v>
                </c:pt>
                <c:pt idx="1">
                  <c:v>66361</c:v>
                </c:pt>
                <c:pt idx="2">
                  <c:v>55576</c:v>
                </c:pt>
                <c:pt idx="3">
                  <c:v>48759</c:v>
                </c:pt>
                <c:pt idx="4">
                  <c:v>45034</c:v>
                </c:pt>
                <c:pt idx="5">
                  <c:v>57807</c:v>
                </c:pt>
                <c:pt idx="6">
                  <c:v>56390</c:v>
                </c:pt>
                <c:pt idx="7">
                  <c:v>53503</c:v>
                </c:pt>
                <c:pt idx="8">
                  <c:v>50970</c:v>
                </c:pt>
                <c:pt idx="9">
                  <c:v>50110</c:v>
                </c:pt>
                <c:pt idx="10">
                  <c:v>49249</c:v>
                </c:pt>
                <c:pt idx="11">
                  <c:v>48294</c:v>
                </c:pt>
                <c:pt idx="12">
                  <c:v>47316</c:v>
                </c:pt>
                <c:pt idx="13">
                  <c:v>46194</c:v>
                </c:pt>
                <c:pt idx="14">
                  <c:v>44952</c:v>
                </c:pt>
                <c:pt idx="15">
                  <c:v>43795</c:v>
                </c:pt>
              </c:numCache>
            </c:numRef>
          </c:val>
        </c:ser>
        <c:ser>
          <c:idx val="2"/>
          <c:order val="2"/>
          <c:tx>
            <c:strRef>
              <c:f>'４．年齢別富山市合計'!$A$32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'４．年齢別富山市合計'!$B$30:$Q$30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'４．年齢別富山市合計'!$B$32:$Q$32</c:f>
              <c:numCache>
                <c:formatCode>#,##0</c:formatCode>
                <c:ptCount val="16"/>
                <c:pt idx="0">
                  <c:v>203285</c:v>
                </c:pt>
                <c:pt idx="1">
                  <c:v>211131</c:v>
                </c:pt>
                <c:pt idx="2">
                  <c:v>221210</c:v>
                </c:pt>
                <c:pt idx="3">
                  <c:v>222650</c:v>
                </c:pt>
                <c:pt idx="4">
                  <c:v>217780</c:v>
                </c:pt>
                <c:pt idx="5">
                  <c:v>271518</c:v>
                </c:pt>
                <c:pt idx="6">
                  <c:v>260094</c:v>
                </c:pt>
                <c:pt idx="7">
                  <c:v>248409</c:v>
                </c:pt>
                <c:pt idx="8">
                  <c:v>245048</c:v>
                </c:pt>
                <c:pt idx="9">
                  <c:v>243602</c:v>
                </c:pt>
                <c:pt idx="10">
                  <c:v>241649</c:v>
                </c:pt>
                <c:pt idx="11">
                  <c:v>240034</c:v>
                </c:pt>
                <c:pt idx="12">
                  <c:v>238954</c:v>
                </c:pt>
                <c:pt idx="13">
                  <c:v>238104</c:v>
                </c:pt>
                <c:pt idx="14">
                  <c:v>237099</c:v>
                </c:pt>
                <c:pt idx="15">
                  <c:v>236121</c:v>
                </c:pt>
              </c:numCache>
            </c:numRef>
          </c:val>
        </c:ser>
        <c:ser>
          <c:idx val="3"/>
          <c:order val="3"/>
          <c:tx>
            <c:strRef>
              <c:f>'４．年齢別富山市合計'!$A$33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'４．年齢別富山市合計'!$B$30:$Q$30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'４．年齢別富山市合計'!$B$33:$Q$33</c:f>
              <c:numCache>
                <c:formatCode>#,##0</c:formatCode>
                <c:ptCount val="16"/>
                <c:pt idx="0">
                  <c:v>29557</c:v>
                </c:pt>
                <c:pt idx="1">
                  <c:v>35174</c:v>
                </c:pt>
                <c:pt idx="2">
                  <c:v>42081</c:v>
                </c:pt>
                <c:pt idx="3">
                  <c:v>50869</c:v>
                </c:pt>
                <c:pt idx="4">
                  <c:v>59862</c:v>
                </c:pt>
                <c:pt idx="5">
                  <c:v>89238</c:v>
                </c:pt>
                <c:pt idx="6">
                  <c:v>101230</c:v>
                </c:pt>
                <c:pt idx="7">
                  <c:v>117045</c:v>
                </c:pt>
                <c:pt idx="8">
                  <c:v>121607</c:v>
                </c:pt>
                <c:pt idx="9">
                  <c:v>122463</c:v>
                </c:pt>
                <c:pt idx="10">
                  <c:v>123456</c:v>
                </c:pt>
                <c:pt idx="11">
                  <c:v>123628</c:v>
                </c:pt>
                <c:pt idx="12">
                  <c:v>123310</c:v>
                </c:pt>
                <c:pt idx="13">
                  <c:v>122760</c:v>
                </c:pt>
                <c:pt idx="14">
                  <c:v>122350</c:v>
                </c:pt>
                <c:pt idx="15">
                  <c:v>122099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BIZ UDゴシック"/>
                <a:ea typeface="BIZ UDゴシック"/>
                <a:cs typeface="ＭＳ ゴシック"/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BIZ UDゴシック"/>
                <a:ea typeface="BIZ UDゴシック"/>
                <a:cs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15122072745413e-002"/>
          <c:y val="4.2957304526748973e-002"/>
          <c:w val="0.89006889436543157"/>
          <c:h val="0.9238347222222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'４．年齢別富山市合計'!$A$105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'４．年齢別富山市合計'!$B$4:$Q$4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'４．年齢別富山市合計'!$B$105:$Q$105</c:f>
              <c:numCache>
                <c:formatCode>#,##0;[Red]\-#,##0</c:formatCode>
                <c:ptCount val="16"/>
                <c:pt idx="0">
                  <c:v>147673</c:v>
                </c:pt>
                <c:pt idx="1">
                  <c:v>151727</c:v>
                </c:pt>
                <c:pt idx="2">
                  <c:v>154509</c:v>
                </c:pt>
                <c:pt idx="3">
                  <c:v>156291</c:v>
                </c:pt>
                <c:pt idx="4">
                  <c:v>156390</c:v>
                </c:pt>
                <c:pt idx="5">
                  <c:v>203122</c:v>
                </c:pt>
                <c:pt idx="6">
                  <c:v>202613</c:v>
                </c:pt>
                <c:pt idx="7">
                  <c:v>203114</c:v>
                </c:pt>
                <c:pt idx="8">
                  <c:v>203496</c:v>
                </c:pt>
                <c:pt idx="9">
                  <c:v>202625</c:v>
                </c:pt>
                <c:pt idx="10">
                  <c:v>202010</c:v>
                </c:pt>
                <c:pt idx="11">
                  <c:v>200934</c:v>
                </c:pt>
                <c:pt idx="12">
                  <c:v>199894</c:v>
                </c:pt>
                <c:pt idx="13">
                  <c:v>198631</c:v>
                </c:pt>
                <c:pt idx="14">
                  <c:v>197457</c:v>
                </c:pt>
                <c:pt idx="15">
                  <c:v>196441</c:v>
                </c:pt>
              </c:numCache>
            </c:numRef>
          </c:val>
        </c:ser>
        <c:ser>
          <c:idx val="1"/>
          <c:order val="1"/>
          <c:tx>
            <c:strRef>
              <c:f>'４．年齢別富山市合計'!$A$151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chemeClr val="bg1"/>
              </a:fgClr>
              <a:bgClr>
                <a:srgbClr val="FF99CC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'４．年齢別富山市合計'!$B$4:$Q$4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'４．年齢別富山市合計'!$B$159:$Q$159</c:f>
              <c:numCache>
                <c:formatCode>#,##0;[Red]\-#,##0</c:formatCode>
                <c:ptCount val="16"/>
                <c:pt idx="0">
                  <c:v>156257</c:v>
                </c:pt>
                <c:pt idx="1">
                  <c:v>160939</c:v>
                </c:pt>
                <c:pt idx="2">
                  <c:v>164358</c:v>
                </c:pt>
                <c:pt idx="3">
                  <c:v>165987</c:v>
                </c:pt>
                <c:pt idx="4">
                  <c:v>166286</c:v>
                </c:pt>
                <c:pt idx="5">
                  <c:v>215441</c:v>
                </c:pt>
                <c:pt idx="6">
                  <c:v>215101</c:v>
                </c:pt>
                <c:pt idx="7">
                  <c:v>215843</c:v>
                </c:pt>
                <c:pt idx="8">
                  <c:v>214129</c:v>
                </c:pt>
                <c:pt idx="9">
                  <c:v>213550</c:v>
                </c:pt>
                <c:pt idx="10">
                  <c:v>212344</c:v>
                </c:pt>
                <c:pt idx="11">
                  <c:v>211022</c:v>
                </c:pt>
                <c:pt idx="12">
                  <c:v>209686</c:v>
                </c:pt>
                <c:pt idx="13">
                  <c:v>208427</c:v>
                </c:pt>
                <c:pt idx="14">
                  <c:v>206944</c:v>
                </c:pt>
                <c:pt idx="15">
                  <c:v>205574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'４．年齢別富山市合計'!$A$26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12700">
              <a:solidFill>
                <a:schemeClr val="tx1"/>
              </a:solidFill>
              <a:headEnd type="none"/>
            </a:ln>
          </c:spPr>
          <c:marker>
            <c:symbol val="diamond"/>
            <c:size val="5"/>
            <c:spPr>
              <a:solidFill>
                <a:schemeClr val="tx1"/>
              </a:solidFill>
              <a:ln w="6350">
                <a:solidFill>
                  <a:schemeClr val="tx1"/>
                </a:solidFill>
                <a:tailEnd type="none"/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'４．年齢別富山市合計'!$B$4:$P$4</c:f>
              <c:strCache>
                <c:ptCount val="15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f>'４．年齢別富山市合計'!$B$26:$Q$26</c:f>
              <c:numCache>
                <c:formatCode>#,##0;[Red]\-#,##0</c:formatCode>
                <c:ptCount val="16"/>
                <c:pt idx="0">
                  <c:v>303930</c:v>
                </c:pt>
                <c:pt idx="1">
                  <c:v>312666</c:v>
                </c:pt>
                <c:pt idx="2">
                  <c:v>318867</c:v>
                </c:pt>
                <c:pt idx="3">
                  <c:v>322278</c:v>
                </c:pt>
                <c:pt idx="4">
                  <c:v>322676</c:v>
                </c:pt>
                <c:pt idx="5">
                  <c:v>418563</c:v>
                </c:pt>
                <c:pt idx="6">
                  <c:v>417714</c:v>
                </c:pt>
                <c:pt idx="7">
                  <c:v>418957</c:v>
                </c:pt>
                <c:pt idx="8">
                  <c:v>417625</c:v>
                </c:pt>
                <c:pt idx="9">
                  <c:v>416175</c:v>
                </c:pt>
                <c:pt idx="10">
                  <c:v>414354</c:v>
                </c:pt>
                <c:pt idx="11">
                  <c:v>411956</c:v>
                </c:pt>
                <c:pt idx="12">
                  <c:v>409580</c:v>
                </c:pt>
                <c:pt idx="13">
                  <c:v>407058</c:v>
                </c:pt>
                <c:pt idx="14">
                  <c:v>404401</c:v>
                </c:pt>
                <c:pt idx="15">
                  <c:v>402015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cmpd="sng">
              <a:solidFill>
                <a:srgbClr val="000000"/>
              </a:solidFill>
              <a:prstDash val="sysDash"/>
            </a:ln>
          </c:spPr>
        </c:majorGridlines>
        <c:numFmt formatCode="#,##0;[Red]\-#,##0" sourceLinked="1"/>
        <c:majorTickMark val="in"/>
        <c:minorTickMark val="none"/>
        <c:tickLblPos val="nextTo"/>
        <c:spPr>
          <a:ln>
            <a:solidFill>
              <a:schemeClr val="tx1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02597109304426"/>
          <c:y val="0.25994356060606061"/>
          <c:w val="0.10325203252032521"/>
          <c:h val="7.648863636363637e-002"/>
        </c:manualLayout>
      </c:layout>
      <c:overlay val="0"/>
      <c:spPr>
        <a:solidFill>
          <a:schemeClr val="bg1"/>
        </a:solidFill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 baseline="0">
          <a:solidFill>
            <a:schemeClr val="tx1"/>
          </a:solidFill>
          <a:latin typeface="BIZ UDゴシック"/>
          <a:ea typeface="BIZ UD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449580</xdr:colOff>
      <xdr:row>50</xdr:row>
      <xdr:rowOff>283845</xdr:rowOff>
    </xdr:from>
    <xdr:to xmlns:xdr="http://schemas.openxmlformats.org/drawingml/2006/spreadsheetDrawing">
      <xdr:col>16</xdr:col>
      <xdr:colOff>940435</xdr:colOff>
      <xdr:row>77</xdr:row>
      <xdr:rowOff>203835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12</xdr:col>
      <xdr:colOff>365760</xdr:colOff>
      <xdr:row>54</xdr:row>
      <xdr:rowOff>171450</xdr:rowOff>
    </xdr:from>
    <xdr:to xmlns:xdr="http://schemas.openxmlformats.org/drawingml/2006/spreadsheetDrawing">
      <xdr:col>13</xdr:col>
      <xdr:colOff>210185</xdr:colOff>
      <xdr:row>55</xdr:row>
      <xdr:rowOff>129540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3005435" y="16116300"/>
          <a:ext cx="892175" cy="25336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endParaRPr lang="en-US" altLang="ja-JP"/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365760</xdr:colOff>
      <xdr:row>74</xdr:row>
      <xdr:rowOff>154940</xdr:rowOff>
    </xdr:from>
    <xdr:to xmlns:xdr="http://schemas.openxmlformats.org/drawingml/2006/spreadsheetDrawing">
      <xdr:col>13</xdr:col>
      <xdr:colOff>210820</xdr:colOff>
      <xdr:row>75</xdr:row>
      <xdr:rowOff>113665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3005435" y="22005290"/>
          <a:ext cx="892810" cy="2540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369570</xdr:colOff>
      <xdr:row>65</xdr:row>
      <xdr:rowOff>11430</xdr:rowOff>
    </xdr:from>
    <xdr:to xmlns:xdr="http://schemas.openxmlformats.org/drawingml/2006/spreadsheetDrawing">
      <xdr:col>13</xdr:col>
      <xdr:colOff>215265</xdr:colOff>
      <xdr:row>65</xdr:row>
      <xdr:rowOff>264160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3009245" y="19204305"/>
          <a:ext cx="893445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76200</xdr:colOff>
      <xdr:row>50</xdr:row>
      <xdr:rowOff>269875</xdr:rowOff>
    </xdr:from>
    <xdr:to xmlns:xdr="http://schemas.openxmlformats.org/drawingml/2006/spreadsheetDrawing">
      <xdr:col>8</xdr:col>
      <xdr:colOff>497840</xdr:colOff>
      <xdr:row>77</xdr:row>
      <xdr:rowOff>191135</xdr:rowOff>
    </xdr:to>
    <xdr:graphicFrame macro="">
      <xdr:nvGraphicFramePr>
        <xdr:cNvPr id="6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6.0000000000000001e-003</cdr:x>
      <cdr:y>1.15e-002</cdr:y>
    </cdr:from>
    <cdr:to>
      <cdr:x>4.2999999999999997e-002</cdr:x>
      <cdr:y>4.65e-002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221" y="90777"/>
          <a:ext cx="328201" cy="27627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人</a:t>
          </a:r>
        </a:p>
      </cdr:txBody>
    </cdr:sp>
  </cdr:relSizeAnchor>
  <cdr:relSizeAnchor xmlns:cdr="http://schemas.openxmlformats.org/drawingml/2006/chartDrawing">
    <cdr:from>
      <cdr:x>6.0000000000000001e-003</cdr:x>
      <cdr:y>1.15e-002</cdr:y>
    </cdr:from>
    <cdr:to>
      <cdr:x>4.2999999999999997e-002</cdr:x>
      <cdr:y>4.65e-002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221" y="90777"/>
          <a:ext cx="328201" cy="27627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R167"/>
  <sheetViews>
    <sheetView tabSelected="1" zoomScale="55" zoomScaleNormal="55" zoomScaleSheetLayoutView="55" workbookViewId="0"/>
  </sheetViews>
  <sheetFormatPr defaultColWidth="8.875" defaultRowHeight="20.100000000000001" customHeight="1"/>
  <cols>
    <col min="1" max="1" width="14.625" style="1" customWidth="1"/>
    <col min="2" max="17" width="13.75" style="1" customWidth="1"/>
    <col min="18" max="18" width="11.625" style="1" customWidth="1"/>
    <col min="19" max="16384" width="8.875" style="1"/>
  </cols>
  <sheetData>
    <row r="1" spans="1:17" s="2" customFormat="1" ht="23.25" customHeight="1">
      <c r="A1" s="3" t="s">
        <v>1</v>
      </c>
    </row>
    <row r="2" spans="1:17" ht="23.25" customHeight="1"/>
    <row r="3" spans="1:17" s="3" customFormat="1" ht="23.25" customHeight="1">
      <c r="A3" s="3" t="s">
        <v>3</v>
      </c>
    </row>
    <row r="4" spans="1:17" s="4" customFormat="1" ht="23.25" customHeight="1">
      <c r="A4" s="6" t="s">
        <v>7</v>
      </c>
      <c r="B4" s="6" t="s">
        <v>39</v>
      </c>
      <c r="C4" s="6">
        <v>60</v>
      </c>
      <c r="D4" s="6" t="s">
        <v>40</v>
      </c>
      <c r="E4" s="6">
        <v>7</v>
      </c>
      <c r="F4" s="6">
        <v>12</v>
      </c>
      <c r="G4" s="6">
        <v>17</v>
      </c>
      <c r="H4" s="6">
        <v>22</v>
      </c>
      <c r="I4" s="6">
        <v>27</v>
      </c>
      <c r="J4" s="6">
        <v>30</v>
      </c>
      <c r="K4" s="6" t="s">
        <v>38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17" s="4" customFormat="1" ht="23.25" customHeight="1">
      <c r="A5" s="7" t="s">
        <v>0</v>
      </c>
      <c r="B5" s="18">
        <f t="shared" ref="B5:Q25" si="0">B84+B130</f>
        <v>21317</v>
      </c>
      <c r="C5" s="18">
        <f t="shared" si="0"/>
        <v>17809</v>
      </c>
      <c r="D5" s="18">
        <f t="shared" si="0"/>
        <v>15788</v>
      </c>
      <c r="E5" s="18">
        <f t="shared" si="0"/>
        <v>15085</v>
      </c>
      <c r="F5" s="18">
        <f t="shared" si="0"/>
        <v>15111</v>
      </c>
      <c r="G5" s="18">
        <f t="shared" si="0"/>
        <v>19083</v>
      </c>
      <c r="H5" s="18">
        <f t="shared" si="0"/>
        <v>17664</v>
      </c>
      <c r="I5" s="18">
        <f t="shared" si="0"/>
        <v>16443</v>
      </c>
      <c r="J5" s="18">
        <f t="shared" si="0"/>
        <v>15689</v>
      </c>
      <c r="K5" s="18">
        <f t="shared" si="0"/>
        <v>15506</v>
      </c>
      <c r="L5" s="18">
        <f t="shared" si="0"/>
        <v>15102</v>
      </c>
      <c r="M5" s="18">
        <f t="shared" si="0"/>
        <v>14524</v>
      </c>
      <c r="N5" s="18">
        <f t="shared" si="0"/>
        <v>14038</v>
      </c>
      <c r="O5" s="18">
        <f t="shared" si="0"/>
        <v>13538</v>
      </c>
      <c r="P5" s="18">
        <f t="shared" si="0"/>
        <v>12895</v>
      </c>
      <c r="Q5" s="18">
        <f t="shared" si="0"/>
        <v>12401</v>
      </c>
    </row>
    <row r="6" spans="1:17" s="4" customFormat="1" ht="23.25" customHeight="1">
      <c r="A6" s="7" t="s">
        <v>6</v>
      </c>
      <c r="B6" s="18">
        <f t="shared" si="0"/>
        <v>26858</v>
      </c>
      <c r="C6" s="18">
        <f t="shared" si="0"/>
        <v>21627</v>
      </c>
      <c r="D6" s="18">
        <f t="shared" si="0"/>
        <v>18070</v>
      </c>
      <c r="E6" s="18">
        <f t="shared" si="0"/>
        <v>15601</v>
      </c>
      <c r="F6" s="18">
        <f t="shared" si="0"/>
        <v>14529</v>
      </c>
      <c r="G6" s="18">
        <f t="shared" si="0"/>
        <v>19529</v>
      </c>
      <c r="H6" s="18">
        <f t="shared" si="0"/>
        <v>19158</v>
      </c>
      <c r="I6" s="18">
        <f t="shared" si="0"/>
        <v>17800</v>
      </c>
      <c r="J6" s="18">
        <f t="shared" si="0"/>
        <v>16926</v>
      </c>
      <c r="K6" s="18">
        <f t="shared" si="0"/>
        <v>16663</v>
      </c>
      <c r="L6" s="18">
        <f t="shared" si="0"/>
        <v>16393</v>
      </c>
      <c r="M6" s="18">
        <f t="shared" si="0"/>
        <v>16242</v>
      </c>
      <c r="N6" s="18">
        <f t="shared" si="0"/>
        <v>15935</v>
      </c>
      <c r="O6" s="18">
        <f t="shared" si="0"/>
        <v>15686</v>
      </c>
      <c r="P6" s="18">
        <f t="shared" si="0"/>
        <v>15431</v>
      </c>
      <c r="Q6" s="18">
        <f t="shared" si="0"/>
        <v>15027</v>
      </c>
    </row>
    <row r="7" spans="1:17" s="4" customFormat="1" ht="23.25" customHeight="1">
      <c r="A7" s="7" t="s">
        <v>8</v>
      </c>
      <c r="B7" s="18">
        <f t="shared" si="0"/>
        <v>22913</v>
      </c>
      <c r="C7" s="18">
        <f t="shared" si="0"/>
        <v>26925</v>
      </c>
      <c r="D7" s="18">
        <f t="shared" si="0"/>
        <v>21718</v>
      </c>
      <c r="E7" s="18">
        <f t="shared" si="0"/>
        <v>18073</v>
      </c>
      <c r="F7" s="18">
        <f t="shared" si="0"/>
        <v>15394</v>
      </c>
      <c r="G7" s="18">
        <f t="shared" si="0"/>
        <v>19195</v>
      </c>
      <c r="H7" s="18">
        <f t="shared" si="0"/>
        <v>19568</v>
      </c>
      <c r="I7" s="18">
        <f t="shared" si="0"/>
        <v>19260</v>
      </c>
      <c r="J7" s="18">
        <f t="shared" si="0"/>
        <v>18355</v>
      </c>
      <c r="K7" s="18">
        <f t="shared" si="0"/>
        <v>17941</v>
      </c>
      <c r="L7" s="18">
        <f t="shared" si="0"/>
        <v>17754</v>
      </c>
      <c r="M7" s="18">
        <f t="shared" si="0"/>
        <v>17528</v>
      </c>
      <c r="N7" s="18">
        <f t="shared" si="0"/>
        <v>17343</v>
      </c>
      <c r="O7" s="18">
        <f t="shared" si="0"/>
        <v>16970</v>
      </c>
      <c r="P7" s="18">
        <f t="shared" si="0"/>
        <v>16626</v>
      </c>
      <c r="Q7" s="18">
        <f t="shared" si="0"/>
        <v>16367</v>
      </c>
    </row>
    <row r="8" spans="1:17" s="4" customFormat="1" ht="23.25" customHeight="1">
      <c r="A8" s="8" t="s">
        <v>9</v>
      </c>
      <c r="B8" s="19">
        <f t="shared" si="0"/>
        <v>20184</v>
      </c>
      <c r="C8" s="19">
        <f t="shared" si="0"/>
        <v>22595</v>
      </c>
      <c r="D8" s="19">
        <f t="shared" si="0"/>
        <v>26626</v>
      </c>
      <c r="E8" s="19">
        <f t="shared" si="0"/>
        <v>21579</v>
      </c>
      <c r="F8" s="19">
        <f t="shared" si="0"/>
        <v>17943</v>
      </c>
      <c r="G8" s="19">
        <f t="shared" si="0"/>
        <v>20683</v>
      </c>
      <c r="H8" s="19">
        <f t="shared" si="0"/>
        <v>19253</v>
      </c>
      <c r="I8" s="19">
        <f t="shared" si="0"/>
        <v>19580</v>
      </c>
      <c r="J8" s="19">
        <f t="shared" si="0"/>
        <v>19770</v>
      </c>
      <c r="K8" s="19">
        <f t="shared" si="0"/>
        <v>19718</v>
      </c>
      <c r="L8" s="19">
        <f t="shared" si="0"/>
        <v>19255</v>
      </c>
      <c r="M8" s="19">
        <f t="shared" si="0"/>
        <v>18836</v>
      </c>
      <c r="N8" s="19">
        <f t="shared" si="0"/>
        <v>18388</v>
      </c>
      <c r="O8" s="19">
        <f t="shared" si="0"/>
        <v>18398</v>
      </c>
      <c r="P8" s="19">
        <f t="shared" si="0"/>
        <v>18004</v>
      </c>
      <c r="Q8" s="19">
        <f t="shared" si="0"/>
        <v>17816</v>
      </c>
    </row>
    <row r="9" spans="1:17" s="4" customFormat="1" ht="23.25" customHeight="1">
      <c r="A9" s="8" t="s">
        <v>10</v>
      </c>
      <c r="B9" s="19">
        <f t="shared" si="0"/>
        <v>17551</v>
      </c>
      <c r="C9" s="19">
        <f t="shared" si="0"/>
        <v>18579</v>
      </c>
      <c r="D9" s="19">
        <f t="shared" si="0"/>
        <v>21460</v>
      </c>
      <c r="E9" s="19">
        <f t="shared" si="0"/>
        <v>25911</v>
      </c>
      <c r="F9" s="19">
        <f t="shared" si="0"/>
        <v>21116</v>
      </c>
      <c r="G9" s="19">
        <f t="shared" si="0"/>
        <v>22587</v>
      </c>
      <c r="H9" s="19">
        <f t="shared" si="0"/>
        <v>19678</v>
      </c>
      <c r="I9" s="19">
        <f t="shared" si="0"/>
        <v>19169</v>
      </c>
      <c r="J9" s="19">
        <f t="shared" si="0"/>
        <v>20309</v>
      </c>
      <c r="K9" s="19">
        <f t="shared" si="0"/>
        <v>20264</v>
      </c>
      <c r="L9" s="19">
        <f t="shared" si="0"/>
        <v>20136</v>
      </c>
      <c r="M9" s="19">
        <f t="shared" si="0"/>
        <v>20053</v>
      </c>
      <c r="N9" s="19">
        <f t="shared" si="0"/>
        <v>20228</v>
      </c>
      <c r="O9" s="19">
        <f t="shared" si="0"/>
        <v>20059</v>
      </c>
      <c r="P9" s="19">
        <f t="shared" si="0"/>
        <v>20134</v>
      </c>
      <c r="Q9" s="19">
        <f t="shared" si="0"/>
        <v>20015</v>
      </c>
    </row>
    <row r="10" spans="1:17" s="4" customFormat="1" ht="23.25" customHeight="1">
      <c r="A10" s="8" t="s">
        <v>11</v>
      </c>
      <c r="B10" s="19">
        <f t="shared" si="0"/>
        <v>21042</v>
      </c>
      <c r="C10" s="19">
        <f t="shared" si="0"/>
        <v>17729</v>
      </c>
      <c r="D10" s="19">
        <f t="shared" si="0"/>
        <v>19216</v>
      </c>
      <c r="E10" s="19">
        <f t="shared" si="0"/>
        <v>21751</v>
      </c>
      <c r="F10" s="19">
        <f t="shared" si="0"/>
        <v>25558</v>
      </c>
      <c r="G10" s="19">
        <f t="shared" si="0"/>
        <v>25820</v>
      </c>
      <c r="H10" s="19">
        <f t="shared" si="0"/>
        <v>21774</v>
      </c>
      <c r="I10" s="19">
        <f t="shared" si="0"/>
        <v>20482</v>
      </c>
      <c r="J10" s="19">
        <f t="shared" si="0"/>
        <v>19947</v>
      </c>
      <c r="K10" s="19">
        <f t="shared" si="0"/>
        <v>19663</v>
      </c>
      <c r="L10" s="19">
        <f t="shared" si="0"/>
        <v>19777</v>
      </c>
      <c r="M10" s="19">
        <f t="shared" si="0"/>
        <v>19792</v>
      </c>
      <c r="N10" s="19">
        <f t="shared" si="0"/>
        <v>20031</v>
      </c>
      <c r="O10" s="19">
        <f t="shared" si="0"/>
        <v>20155</v>
      </c>
      <c r="P10" s="19">
        <f t="shared" si="0"/>
        <v>20344</v>
      </c>
      <c r="Q10" s="19">
        <f t="shared" si="0"/>
        <v>20368</v>
      </c>
    </row>
    <row r="11" spans="1:17" s="4" customFormat="1" ht="23.25" customHeight="1">
      <c r="A11" s="8" t="s">
        <v>14</v>
      </c>
      <c r="B11" s="19">
        <f t="shared" si="0"/>
        <v>29157</v>
      </c>
      <c r="C11" s="19">
        <f t="shared" si="0"/>
        <v>21772</v>
      </c>
      <c r="D11" s="19">
        <f t="shared" si="0"/>
        <v>18227</v>
      </c>
      <c r="E11" s="19">
        <f t="shared" si="0"/>
        <v>19422</v>
      </c>
      <c r="F11" s="19">
        <f t="shared" si="0"/>
        <v>21634</v>
      </c>
      <c r="G11" s="19">
        <f t="shared" si="0"/>
        <v>32505</v>
      </c>
      <c r="H11" s="19">
        <f t="shared" si="0"/>
        <v>26552</v>
      </c>
      <c r="I11" s="19">
        <f t="shared" si="0"/>
        <v>23128</v>
      </c>
      <c r="J11" s="19">
        <f t="shared" si="0"/>
        <v>22153</v>
      </c>
      <c r="K11" s="19">
        <f t="shared" si="0"/>
        <v>21602</v>
      </c>
      <c r="L11" s="19">
        <f t="shared" si="0"/>
        <v>20977</v>
      </c>
      <c r="M11" s="19">
        <f t="shared" si="0"/>
        <v>20297</v>
      </c>
      <c r="N11" s="19">
        <f t="shared" si="0"/>
        <v>19766</v>
      </c>
      <c r="O11" s="19">
        <f t="shared" si="0"/>
        <v>19673</v>
      </c>
      <c r="P11" s="19">
        <f t="shared" si="0"/>
        <v>19580</v>
      </c>
      <c r="Q11" s="19">
        <f t="shared" si="0"/>
        <v>19694</v>
      </c>
    </row>
    <row r="12" spans="1:17" s="4" customFormat="1" ht="23.25" customHeight="1">
      <c r="A12" s="8" t="s">
        <v>15</v>
      </c>
      <c r="B12" s="19">
        <f t="shared" si="0"/>
        <v>25248</v>
      </c>
      <c r="C12" s="19">
        <f t="shared" si="0"/>
        <v>29476</v>
      </c>
      <c r="D12" s="19">
        <f t="shared" si="0"/>
        <v>22071</v>
      </c>
      <c r="E12" s="19">
        <f t="shared" si="0"/>
        <v>18457</v>
      </c>
      <c r="F12" s="19">
        <f t="shared" si="0"/>
        <v>19264</v>
      </c>
      <c r="G12" s="19">
        <f t="shared" si="0"/>
        <v>27482</v>
      </c>
      <c r="H12" s="19">
        <f t="shared" si="0"/>
        <v>33161</v>
      </c>
      <c r="I12" s="19">
        <f t="shared" si="0"/>
        <v>27528</v>
      </c>
      <c r="J12" s="19">
        <f t="shared" si="0"/>
        <v>24412</v>
      </c>
      <c r="K12" s="19">
        <f t="shared" si="0"/>
        <v>23867</v>
      </c>
      <c r="L12" s="19">
        <f t="shared" si="0"/>
        <v>23468</v>
      </c>
      <c r="M12" s="19">
        <f t="shared" si="0"/>
        <v>23259</v>
      </c>
      <c r="N12" s="19">
        <f t="shared" si="0"/>
        <v>22609</v>
      </c>
      <c r="O12" s="19">
        <f t="shared" si="0"/>
        <v>22050</v>
      </c>
      <c r="P12" s="19">
        <f t="shared" si="0"/>
        <v>21391</v>
      </c>
      <c r="Q12" s="19">
        <f t="shared" si="0"/>
        <v>20773</v>
      </c>
    </row>
    <row r="13" spans="1:17" s="4" customFormat="1" ht="23.25" customHeight="1">
      <c r="A13" s="8" t="s">
        <v>16</v>
      </c>
      <c r="B13" s="19">
        <f t="shared" si="0"/>
        <v>21931</v>
      </c>
      <c r="C13" s="19">
        <f t="shared" si="0"/>
        <v>25234</v>
      </c>
      <c r="D13" s="19">
        <f t="shared" si="0"/>
        <v>29401</v>
      </c>
      <c r="E13" s="19">
        <f t="shared" si="0"/>
        <v>22022</v>
      </c>
      <c r="F13" s="19">
        <f t="shared" si="0"/>
        <v>18325</v>
      </c>
      <c r="G13" s="19">
        <f t="shared" si="0"/>
        <v>25039</v>
      </c>
      <c r="H13" s="19">
        <f t="shared" si="0"/>
        <v>27656</v>
      </c>
      <c r="I13" s="19">
        <f t="shared" si="0"/>
        <v>33911</v>
      </c>
      <c r="J13" s="19">
        <f t="shared" si="0"/>
        <v>30917</v>
      </c>
      <c r="K13" s="19">
        <f t="shared" si="0"/>
        <v>29353</v>
      </c>
      <c r="L13" s="19">
        <f t="shared" si="0"/>
        <v>27652</v>
      </c>
      <c r="M13" s="19">
        <f t="shared" si="0"/>
        <v>26356</v>
      </c>
      <c r="N13" s="19">
        <f t="shared" si="0"/>
        <v>25460</v>
      </c>
      <c r="O13" s="19">
        <f t="shared" si="0"/>
        <v>24438</v>
      </c>
      <c r="P13" s="19">
        <f t="shared" si="0"/>
        <v>23930</v>
      </c>
      <c r="Q13" s="19">
        <f t="shared" si="0"/>
        <v>23612</v>
      </c>
    </row>
    <row r="14" spans="1:17" s="4" customFormat="1" ht="23.25" customHeight="1">
      <c r="A14" s="8" t="s">
        <v>19</v>
      </c>
      <c r="B14" s="19">
        <f t="shared" si="0"/>
        <v>21161</v>
      </c>
      <c r="C14" s="19">
        <f t="shared" si="0"/>
        <v>21586</v>
      </c>
      <c r="D14" s="19">
        <f t="shared" si="0"/>
        <v>24768</v>
      </c>
      <c r="E14" s="19">
        <f t="shared" si="0"/>
        <v>29037</v>
      </c>
      <c r="F14" s="19">
        <f t="shared" si="0"/>
        <v>21816</v>
      </c>
      <c r="G14" s="19">
        <f t="shared" si="0"/>
        <v>23964</v>
      </c>
      <c r="H14" s="19">
        <f t="shared" si="0"/>
        <v>24998</v>
      </c>
      <c r="I14" s="19">
        <f t="shared" si="0"/>
        <v>28039</v>
      </c>
      <c r="J14" s="19">
        <f t="shared" si="0"/>
        <v>32730</v>
      </c>
      <c r="K14" s="19">
        <f t="shared" si="0"/>
        <v>33443</v>
      </c>
      <c r="L14" s="19">
        <f t="shared" si="0"/>
        <v>33905</v>
      </c>
      <c r="M14" s="19">
        <f t="shared" si="0"/>
        <v>33346</v>
      </c>
      <c r="N14" s="19">
        <f t="shared" si="0"/>
        <v>32214</v>
      </c>
      <c r="O14" s="19">
        <f t="shared" si="0"/>
        <v>30875</v>
      </c>
      <c r="P14" s="19">
        <f t="shared" si="0"/>
        <v>29274</v>
      </c>
      <c r="Q14" s="19">
        <f t="shared" si="0"/>
        <v>27686</v>
      </c>
    </row>
    <row r="15" spans="1:17" s="4" customFormat="1" ht="23.25" customHeight="1">
      <c r="A15" s="8" t="s">
        <v>21</v>
      </c>
      <c r="B15" s="19">
        <f t="shared" si="0"/>
        <v>19061</v>
      </c>
      <c r="C15" s="19">
        <f t="shared" si="0"/>
        <v>20715</v>
      </c>
      <c r="D15" s="19">
        <f t="shared" si="0"/>
        <v>21133</v>
      </c>
      <c r="E15" s="19">
        <f t="shared" si="0"/>
        <v>24292</v>
      </c>
      <c r="F15" s="19">
        <f t="shared" si="0"/>
        <v>28414</v>
      </c>
      <c r="G15" s="19">
        <f t="shared" si="0"/>
        <v>28472</v>
      </c>
      <c r="H15" s="19">
        <f t="shared" si="0"/>
        <v>23805</v>
      </c>
      <c r="I15" s="19">
        <f t="shared" si="0"/>
        <v>25089</v>
      </c>
      <c r="J15" s="19">
        <f t="shared" si="0"/>
        <v>26392</v>
      </c>
      <c r="K15" s="19">
        <f t="shared" si="0"/>
        <v>27358</v>
      </c>
      <c r="L15" s="19">
        <f t="shared" si="0"/>
        <v>28049</v>
      </c>
      <c r="M15" s="19">
        <f t="shared" si="0"/>
        <v>30218</v>
      </c>
      <c r="N15" s="19">
        <f t="shared" si="0"/>
        <v>31364</v>
      </c>
      <c r="O15" s="19">
        <f t="shared" si="0"/>
        <v>32469</v>
      </c>
      <c r="P15" s="19">
        <f t="shared" si="0"/>
        <v>33258</v>
      </c>
      <c r="Q15" s="19">
        <f t="shared" si="0"/>
        <v>33734</v>
      </c>
    </row>
    <row r="16" spans="1:17" s="4" customFormat="1" ht="23.25" customHeight="1">
      <c r="A16" s="8" t="s">
        <v>23</v>
      </c>
      <c r="B16" s="19">
        <f t="shared" si="0"/>
        <v>15263</v>
      </c>
      <c r="C16" s="19">
        <f t="shared" si="0"/>
        <v>18684</v>
      </c>
      <c r="D16" s="19">
        <f t="shared" si="0"/>
        <v>20224</v>
      </c>
      <c r="E16" s="19">
        <f t="shared" si="0"/>
        <v>20640</v>
      </c>
      <c r="F16" s="19">
        <f t="shared" si="0"/>
        <v>23706</v>
      </c>
      <c r="G16" s="19">
        <f t="shared" si="0"/>
        <v>35842</v>
      </c>
      <c r="H16" s="19">
        <f t="shared" si="0"/>
        <v>28105</v>
      </c>
      <c r="I16" s="19">
        <f t="shared" si="0"/>
        <v>23761</v>
      </c>
      <c r="J16" s="19">
        <f t="shared" si="0"/>
        <v>24171</v>
      </c>
      <c r="K16" s="19">
        <f t="shared" si="0"/>
        <v>24386</v>
      </c>
      <c r="L16" s="19">
        <f t="shared" si="0"/>
        <v>24968</v>
      </c>
      <c r="M16" s="19">
        <f t="shared" si="0"/>
        <v>24455</v>
      </c>
      <c r="N16" s="19">
        <f t="shared" si="0"/>
        <v>25511</v>
      </c>
      <c r="O16" s="19">
        <f t="shared" si="0"/>
        <v>26160</v>
      </c>
      <c r="P16" s="19">
        <f t="shared" si="0"/>
        <v>27139</v>
      </c>
      <c r="Q16" s="19">
        <f t="shared" si="0"/>
        <v>27846</v>
      </c>
    </row>
    <row r="17" spans="1:17" s="4" customFormat="1" ht="23.25" customHeight="1">
      <c r="A17" s="8" t="s">
        <v>25</v>
      </c>
      <c r="B17" s="19">
        <f t="shared" si="0"/>
        <v>12687</v>
      </c>
      <c r="C17" s="19">
        <f t="shared" si="0"/>
        <v>14761</v>
      </c>
      <c r="D17" s="19">
        <f t="shared" si="0"/>
        <v>18084</v>
      </c>
      <c r="E17" s="19">
        <f t="shared" si="0"/>
        <v>19539</v>
      </c>
      <c r="F17" s="19">
        <f t="shared" si="0"/>
        <v>20004</v>
      </c>
      <c r="G17" s="19">
        <f t="shared" si="0"/>
        <v>29124</v>
      </c>
      <c r="H17" s="19">
        <f t="shared" si="0"/>
        <v>35112</v>
      </c>
      <c r="I17" s="19">
        <f t="shared" si="0"/>
        <v>27722</v>
      </c>
      <c r="J17" s="19">
        <f t="shared" si="0"/>
        <v>24247</v>
      </c>
      <c r="K17" s="19">
        <f t="shared" si="0"/>
        <v>23948</v>
      </c>
      <c r="L17" s="19">
        <f t="shared" si="0"/>
        <v>23462</v>
      </c>
      <c r="M17" s="19">
        <f t="shared" si="0"/>
        <v>23422</v>
      </c>
      <c r="N17" s="19">
        <f t="shared" si="0"/>
        <v>23383</v>
      </c>
      <c r="O17" s="19">
        <f t="shared" si="0"/>
        <v>23827</v>
      </c>
      <c r="P17" s="19">
        <f t="shared" si="0"/>
        <v>24045</v>
      </c>
      <c r="Q17" s="19">
        <f t="shared" si="0"/>
        <v>24577</v>
      </c>
    </row>
    <row r="18" spans="1:17" s="4" customFormat="1" ht="23.25" customHeight="1">
      <c r="A18" s="9" t="s">
        <v>26</v>
      </c>
      <c r="B18" s="20">
        <f t="shared" si="0"/>
        <v>11656</v>
      </c>
      <c r="C18" s="20">
        <f t="shared" si="0"/>
        <v>11976</v>
      </c>
      <c r="D18" s="20">
        <f t="shared" si="0"/>
        <v>14033</v>
      </c>
      <c r="E18" s="20">
        <f t="shared" si="0"/>
        <v>17079</v>
      </c>
      <c r="F18" s="20">
        <f t="shared" si="0"/>
        <v>18617</v>
      </c>
      <c r="G18" s="20">
        <f t="shared" si="0"/>
        <v>24517</v>
      </c>
      <c r="H18" s="20">
        <f t="shared" si="0"/>
        <v>28193</v>
      </c>
      <c r="I18" s="20">
        <f t="shared" si="0"/>
        <v>34190</v>
      </c>
      <c r="J18" s="20">
        <f t="shared" si="0"/>
        <v>30869</v>
      </c>
      <c r="K18" s="20">
        <f t="shared" si="0"/>
        <v>28410</v>
      </c>
      <c r="L18" s="20">
        <f t="shared" si="0"/>
        <v>26851</v>
      </c>
      <c r="M18" s="20">
        <f t="shared" si="0"/>
        <v>25664</v>
      </c>
      <c r="N18" s="20">
        <f t="shared" si="0"/>
        <v>24558</v>
      </c>
      <c r="O18" s="20">
        <f t="shared" si="0"/>
        <v>23587</v>
      </c>
      <c r="P18" s="20">
        <f t="shared" si="0"/>
        <v>23234</v>
      </c>
      <c r="Q18" s="20">
        <f t="shared" si="0"/>
        <v>22779</v>
      </c>
    </row>
    <row r="19" spans="1:17" s="4" customFormat="1" ht="23.25" customHeight="1">
      <c r="A19" s="9" t="s">
        <v>27</v>
      </c>
      <c r="B19" s="20">
        <f t="shared" si="0"/>
        <v>8651</v>
      </c>
      <c r="C19" s="20">
        <f t="shared" si="0"/>
        <v>10541</v>
      </c>
      <c r="D19" s="20">
        <f t="shared" si="0"/>
        <v>10911</v>
      </c>
      <c r="E19" s="20">
        <f t="shared" si="0"/>
        <v>12952</v>
      </c>
      <c r="F19" s="20">
        <f t="shared" si="0"/>
        <v>15803</v>
      </c>
      <c r="G19" s="20">
        <f t="shared" si="0"/>
        <v>22719</v>
      </c>
      <c r="H19" s="20">
        <f t="shared" si="0"/>
        <v>23091</v>
      </c>
      <c r="I19" s="20">
        <f t="shared" si="0"/>
        <v>26797</v>
      </c>
      <c r="J19" s="20">
        <f t="shared" si="0"/>
        <v>29293</v>
      </c>
      <c r="K19" s="20">
        <f t="shared" si="0"/>
        <v>30602</v>
      </c>
      <c r="L19" s="20">
        <f t="shared" si="0"/>
        <v>32535</v>
      </c>
      <c r="M19" s="20">
        <f t="shared" si="0"/>
        <v>33918</v>
      </c>
      <c r="N19" s="20">
        <f t="shared" si="0"/>
        <v>31343</v>
      </c>
      <c r="O19" s="20">
        <f t="shared" si="0"/>
        <v>29267</v>
      </c>
      <c r="P19" s="20">
        <f t="shared" si="0"/>
        <v>26903</v>
      </c>
      <c r="Q19" s="20">
        <f t="shared" si="0"/>
        <v>25465</v>
      </c>
    </row>
    <row r="20" spans="1:17" s="4" customFormat="1" ht="23.25" customHeight="1">
      <c r="A20" s="9" t="s">
        <v>20</v>
      </c>
      <c r="B20" s="20">
        <f t="shared" si="0"/>
        <v>5549</v>
      </c>
      <c r="C20" s="20">
        <f t="shared" si="0"/>
        <v>7080</v>
      </c>
      <c r="D20" s="20">
        <f t="shared" si="0"/>
        <v>8909</v>
      </c>
      <c r="E20" s="20">
        <f t="shared" si="0"/>
        <v>9461</v>
      </c>
      <c r="F20" s="20">
        <f t="shared" si="0"/>
        <v>11425</v>
      </c>
      <c r="G20" s="20">
        <f t="shared" si="0"/>
        <v>18621</v>
      </c>
      <c r="H20" s="20">
        <f t="shared" si="0"/>
        <v>20502</v>
      </c>
      <c r="I20" s="20">
        <f t="shared" si="0"/>
        <v>20984</v>
      </c>
      <c r="J20" s="20">
        <f t="shared" si="0"/>
        <v>23587</v>
      </c>
      <c r="K20" s="20">
        <f t="shared" si="0"/>
        <v>25179</v>
      </c>
      <c r="L20" s="20">
        <f t="shared" si="0"/>
        <v>24713</v>
      </c>
      <c r="M20" s="20">
        <f t="shared" si="0"/>
        <v>23336</v>
      </c>
      <c r="N20" s="20">
        <f t="shared" si="0"/>
        <v>25142</v>
      </c>
      <c r="O20" s="20">
        <f t="shared" si="0"/>
        <v>26898</v>
      </c>
      <c r="P20" s="20">
        <f t="shared" si="0"/>
        <v>28064</v>
      </c>
      <c r="Q20" s="20">
        <f t="shared" si="0"/>
        <v>29703</v>
      </c>
    </row>
    <row r="21" spans="1:17" s="4" customFormat="1" ht="23.25" customHeight="1">
      <c r="A21" s="9" t="s">
        <v>29</v>
      </c>
      <c r="B21" s="20">
        <f t="shared" si="0"/>
        <v>2568</v>
      </c>
      <c r="C21" s="20">
        <f t="shared" si="0"/>
        <v>3822</v>
      </c>
      <c r="D21" s="20">
        <f t="shared" si="0"/>
        <v>5332</v>
      </c>
      <c r="E21" s="20">
        <f t="shared" si="0"/>
        <v>6810</v>
      </c>
      <c r="F21" s="20">
        <f t="shared" si="0"/>
        <v>7451</v>
      </c>
      <c r="G21" s="20">
        <f t="shared" si="0"/>
        <v>12319</v>
      </c>
      <c r="H21" s="20">
        <f t="shared" si="0"/>
        <v>15452</v>
      </c>
      <c r="I21" s="20">
        <f t="shared" si="0"/>
        <v>17243</v>
      </c>
      <c r="J21" s="20">
        <f t="shared" si="0"/>
        <v>17759</v>
      </c>
      <c r="K21" s="20">
        <f t="shared" si="0"/>
        <v>17380</v>
      </c>
      <c r="L21" s="20">
        <f t="shared" si="0"/>
        <v>17959</v>
      </c>
      <c r="M21" s="20">
        <f t="shared" si="0"/>
        <v>18380</v>
      </c>
      <c r="N21" s="20">
        <f t="shared" si="0"/>
        <v>19426</v>
      </c>
      <c r="O21" s="20">
        <f t="shared" si="0"/>
        <v>20245</v>
      </c>
      <c r="P21" s="20">
        <f t="shared" si="0"/>
        <v>21517</v>
      </c>
      <c r="Q21" s="20">
        <f t="shared" si="0"/>
        <v>21021</v>
      </c>
    </row>
    <row r="22" spans="1:17" s="4" customFormat="1" ht="23.25" customHeight="1">
      <c r="A22" s="9" t="s">
        <v>30</v>
      </c>
      <c r="B22" s="20">
        <f t="shared" si="0"/>
        <v>888</v>
      </c>
      <c r="C22" s="20">
        <f t="shared" si="0"/>
        <v>1360</v>
      </c>
      <c r="D22" s="20">
        <f t="shared" si="0"/>
        <v>2252</v>
      </c>
      <c r="E22" s="20">
        <f t="shared" si="0"/>
        <v>3344</v>
      </c>
      <c r="F22" s="20">
        <f t="shared" si="0"/>
        <v>4543</v>
      </c>
      <c r="G22" s="20">
        <f t="shared" si="0"/>
        <v>6840</v>
      </c>
      <c r="H22" s="20">
        <f t="shared" si="0"/>
        <v>8857</v>
      </c>
      <c r="I22" s="20">
        <f t="shared" si="0"/>
        <v>11119</v>
      </c>
      <c r="J22" s="20">
        <f t="shared" si="0"/>
        <v>12323</v>
      </c>
      <c r="K22" s="20">
        <f t="shared" si="0"/>
        <v>12612</v>
      </c>
      <c r="L22" s="20">
        <f t="shared" si="0"/>
        <v>12764</v>
      </c>
      <c r="M22" s="20">
        <f t="shared" si="0"/>
        <v>13315</v>
      </c>
      <c r="N22" s="20">
        <f t="shared" si="0"/>
        <v>13487</v>
      </c>
      <c r="O22" s="20">
        <f t="shared" si="0"/>
        <v>13200</v>
      </c>
      <c r="P22" s="20">
        <f t="shared" si="0"/>
        <v>12875</v>
      </c>
      <c r="Q22" s="20">
        <f t="shared" si="0"/>
        <v>13341</v>
      </c>
    </row>
    <row r="23" spans="1:17" s="4" customFormat="1" ht="23.25" customHeight="1">
      <c r="A23" s="9" t="s">
        <v>18</v>
      </c>
      <c r="B23" s="20">
        <f t="shared" si="0"/>
        <v>204</v>
      </c>
      <c r="C23" s="20">
        <f t="shared" si="0"/>
        <v>353</v>
      </c>
      <c r="D23" s="20">
        <f t="shared" si="0"/>
        <v>558</v>
      </c>
      <c r="E23" s="20">
        <f t="shared" si="0"/>
        <v>1046</v>
      </c>
      <c r="F23" s="20">
        <f t="shared" si="0"/>
        <v>1652</v>
      </c>
      <c r="G23" s="20">
        <f t="shared" si="0"/>
        <v>3283</v>
      </c>
      <c r="H23" s="20">
        <f t="shared" si="0"/>
        <v>3773</v>
      </c>
      <c r="I23" s="20">
        <f t="shared" si="0"/>
        <v>5083</v>
      </c>
      <c r="J23" s="20">
        <f t="shared" si="0"/>
        <v>5860</v>
      </c>
      <c r="K23" s="20">
        <f t="shared" si="0"/>
        <v>6201</v>
      </c>
      <c r="L23" s="20">
        <f t="shared" si="0"/>
        <v>6390</v>
      </c>
      <c r="M23" s="20">
        <f t="shared" si="0"/>
        <v>6628</v>
      </c>
      <c r="N23" s="20">
        <f t="shared" si="0"/>
        <v>6864</v>
      </c>
      <c r="O23" s="20">
        <f t="shared" si="0"/>
        <v>7052</v>
      </c>
      <c r="P23" s="20">
        <f t="shared" si="0"/>
        <v>7213</v>
      </c>
      <c r="Q23" s="20">
        <f t="shared" si="0"/>
        <v>7224</v>
      </c>
    </row>
    <row r="24" spans="1:17" s="4" customFormat="1" ht="23.25" customHeight="1">
      <c r="A24" s="9" t="s">
        <v>24</v>
      </c>
      <c r="B24" s="20">
        <f t="shared" si="0"/>
        <v>38</v>
      </c>
      <c r="C24" s="20">
        <f t="shared" si="0"/>
        <v>36</v>
      </c>
      <c r="D24" s="20">
        <f t="shared" si="0"/>
        <v>80</v>
      </c>
      <c r="E24" s="20">
        <f t="shared" si="0"/>
        <v>166</v>
      </c>
      <c r="F24" s="20">
        <f t="shared" si="0"/>
        <v>341</v>
      </c>
      <c r="G24" s="20">
        <f t="shared" si="0"/>
        <v>845</v>
      </c>
      <c r="H24" s="20">
        <f t="shared" si="0"/>
        <v>1180</v>
      </c>
      <c r="I24" s="20">
        <f t="shared" si="0"/>
        <v>1397</v>
      </c>
      <c r="J24" s="20">
        <f t="shared" si="0"/>
        <v>1687</v>
      </c>
      <c r="K24" s="20">
        <f t="shared" si="0"/>
        <v>1814</v>
      </c>
      <c r="L24" s="20">
        <f t="shared" si="0"/>
        <v>1951</v>
      </c>
      <c r="M24" s="20">
        <f t="shared" si="0"/>
        <v>2096</v>
      </c>
      <c r="N24" s="20">
        <f t="shared" si="0"/>
        <v>2137</v>
      </c>
      <c r="O24" s="20">
        <f t="shared" si="0"/>
        <v>2162</v>
      </c>
      <c r="P24" s="20">
        <f t="shared" si="0"/>
        <v>2214</v>
      </c>
      <c r="Q24" s="20">
        <f t="shared" si="0"/>
        <v>2199</v>
      </c>
    </row>
    <row r="25" spans="1:17" s="4" customFormat="1" ht="23.25" customHeight="1">
      <c r="A25" s="9" t="s">
        <v>31</v>
      </c>
      <c r="B25" s="20">
        <f t="shared" si="0"/>
        <v>3</v>
      </c>
      <c r="C25" s="20">
        <f t="shared" si="0"/>
        <v>6</v>
      </c>
      <c r="D25" s="20">
        <f t="shared" si="0"/>
        <v>6</v>
      </c>
      <c r="E25" s="20">
        <f t="shared" si="0"/>
        <v>11</v>
      </c>
      <c r="F25" s="20">
        <f t="shared" si="0"/>
        <v>30</v>
      </c>
      <c r="G25" s="20">
        <f t="shared" si="0"/>
        <v>94</v>
      </c>
      <c r="H25" s="20">
        <f t="shared" si="0"/>
        <v>182</v>
      </c>
      <c r="I25" s="20">
        <f t="shared" si="0"/>
        <v>232</v>
      </c>
      <c r="J25" s="20">
        <f t="shared" si="0"/>
        <v>229</v>
      </c>
      <c r="K25" s="20">
        <f t="shared" si="0"/>
        <v>265</v>
      </c>
      <c r="L25" s="20">
        <f t="shared" si="0"/>
        <v>293</v>
      </c>
      <c r="M25" s="20">
        <f t="shared" si="0"/>
        <v>291</v>
      </c>
      <c r="N25" s="20">
        <f t="shared" si="0"/>
        <v>353</v>
      </c>
      <c r="O25" s="20">
        <f t="shared" si="0"/>
        <v>349</v>
      </c>
      <c r="P25" s="20">
        <f t="shared" si="0"/>
        <v>330</v>
      </c>
      <c r="Q25" s="20">
        <f t="shared" si="0"/>
        <v>367</v>
      </c>
    </row>
    <row r="26" spans="1:17" s="4" customFormat="1" ht="23.25" customHeight="1">
      <c r="A26" s="6" t="s">
        <v>32</v>
      </c>
      <c r="B26" s="21">
        <f t="shared" ref="B26:Q26" si="1">SUM(B5:B25)</f>
        <v>303930</v>
      </c>
      <c r="C26" s="21">
        <f t="shared" si="1"/>
        <v>312666</v>
      </c>
      <c r="D26" s="21">
        <f t="shared" si="1"/>
        <v>318867</v>
      </c>
      <c r="E26" s="21">
        <f t="shared" si="1"/>
        <v>322278</v>
      </c>
      <c r="F26" s="21">
        <f t="shared" si="1"/>
        <v>322676</v>
      </c>
      <c r="G26" s="21">
        <f t="shared" si="1"/>
        <v>418563</v>
      </c>
      <c r="H26" s="21">
        <f t="shared" si="1"/>
        <v>417714</v>
      </c>
      <c r="I26" s="21">
        <f t="shared" si="1"/>
        <v>418957</v>
      </c>
      <c r="J26" s="21">
        <f t="shared" si="1"/>
        <v>417625</v>
      </c>
      <c r="K26" s="21">
        <f t="shared" si="1"/>
        <v>416175</v>
      </c>
      <c r="L26" s="21">
        <f t="shared" si="1"/>
        <v>414354</v>
      </c>
      <c r="M26" s="21">
        <f t="shared" si="1"/>
        <v>411956</v>
      </c>
      <c r="N26" s="21">
        <f t="shared" si="1"/>
        <v>409580</v>
      </c>
      <c r="O26" s="21">
        <f t="shared" si="1"/>
        <v>407058</v>
      </c>
      <c r="P26" s="21">
        <f t="shared" si="1"/>
        <v>404401</v>
      </c>
      <c r="Q26" s="21">
        <f t="shared" si="1"/>
        <v>402015</v>
      </c>
    </row>
    <row r="27" spans="1:17" s="4" customFormat="1" ht="23.25" customHeight="1">
      <c r="A27" s="5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s="4" customFormat="1" ht="23.25" customHeight="1">
      <c r="A28" s="5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3" customFormat="1" ht="23.25" customHeight="1">
      <c r="A29" s="3" t="s">
        <v>33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4" customFormat="1" ht="23.25" customHeight="1">
      <c r="A30" s="6" t="s">
        <v>7</v>
      </c>
      <c r="B30" s="6" t="s">
        <v>39</v>
      </c>
      <c r="C30" s="6">
        <v>60</v>
      </c>
      <c r="D30" s="6" t="s">
        <v>40</v>
      </c>
      <c r="E30" s="6">
        <v>7</v>
      </c>
      <c r="F30" s="6">
        <v>12</v>
      </c>
      <c r="G30" s="6">
        <v>17</v>
      </c>
      <c r="H30" s="6">
        <v>22</v>
      </c>
      <c r="I30" s="6">
        <v>27</v>
      </c>
      <c r="J30" s="6">
        <v>30</v>
      </c>
      <c r="K30" s="6" t="s">
        <v>38</v>
      </c>
      <c r="L30" s="6">
        <v>2</v>
      </c>
      <c r="M30" s="6">
        <v>3</v>
      </c>
      <c r="N30" s="6">
        <v>4</v>
      </c>
      <c r="O30" s="6">
        <v>5</v>
      </c>
      <c r="P30" s="6">
        <v>6</v>
      </c>
      <c r="Q30" s="6">
        <v>7</v>
      </c>
    </row>
    <row r="31" spans="1:17" s="4" customFormat="1" ht="23.25" customHeight="1">
      <c r="A31" s="7" t="s">
        <v>2</v>
      </c>
      <c r="B31" s="24">
        <f t="shared" ref="B31:Q31" si="2">SUM(B5:B7)</f>
        <v>71088</v>
      </c>
      <c r="C31" s="24">
        <f t="shared" si="2"/>
        <v>66361</v>
      </c>
      <c r="D31" s="24">
        <f t="shared" si="2"/>
        <v>55576</v>
      </c>
      <c r="E31" s="24">
        <f t="shared" si="2"/>
        <v>48759</v>
      </c>
      <c r="F31" s="24">
        <f t="shared" si="2"/>
        <v>45034</v>
      </c>
      <c r="G31" s="24">
        <f t="shared" si="2"/>
        <v>57807</v>
      </c>
      <c r="H31" s="24">
        <f t="shared" si="2"/>
        <v>56390</v>
      </c>
      <c r="I31" s="24">
        <f t="shared" si="2"/>
        <v>53503</v>
      </c>
      <c r="J31" s="24">
        <f t="shared" si="2"/>
        <v>50970</v>
      </c>
      <c r="K31" s="24">
        <f t="shared" si="2"/>
        <v>50110</v>
      </c>
      <c r="L31" s="24">
        <f t="shared" si="2"/>
        <v>49249</v>
      </c>
      <c r="M31" s="24">
        <f t="shared" si="2"/>
        <v>48294</v>
      </c>
      <c r="N31" s="24">
        <f t="shared" si="2"/>
        <v>47316</v>
      </c>
      <c r="O31" s="24">
        <f t="shared" si="2"/>
        <v>46194</v>
      </c>
      <c r="P31" s="24">
        <f t="shared" si="2"/>
        <v>44952</v>
      </c>
      <c r="Q31" s="24">
        <f t="shared" si="2"/>
        <v>43795</v>
      </c>
    </row>
    <row r="32" spans="1:17" s="4" customFormat="1" ht="23.25" customHeight="1">
      <c r="A32" s="8" t="s">
        <v>34</v>
      </c>
      <c r="B32" s="25">
        <f t="shared" ref="B32:Q32" si="3">SUM(B8:B17)</f>
        <v>203285</v>
      </c>
      <c r="C32" s="25">
        <f t="shared" si="3"/>
        <v>211131</v>
      </c>
      <c r="D32" s="25">
        <f t="shared" si="3"/>
        <v>221210</v>
      </c>
      <c r="E32" s="25">
        <f t="shared" si="3"/>
        <v>222650</v>
      </c>
      <c r="F32" s="25">
        <f t="shared" si="3"/>
        <v>217780</v>
      </c>
      <c r="G32" s="25">
        <f t="shared" si="3"/>
        <v>271518</v>
      </c>
      <c r="H32" s="25">
        <f t="shared" si="3"/>
        <v>260094</v>
      </c>
      <c r="I32" s="25">
        <f t="shared" si="3"/>
        <v>248409</v>
      </c>
      <c r="J32" s="25">
        <f t="shared" si="3"/>
        <v>245048</v>
      </c>
      <c r="K32" s="25">
        <f t="shared" si="3"/>
        <v>243602</v>
      </c>
      <c r="L32" s="25">
        <f t="shared" si="3"/>
        <v>241649</v>
      </c>
      <c r="M32" s="25">
        <f t="shared" si="3"/>
        <v>240034</v>
      </c>
      <c r="N32" s="25">
        <f t="shared" si="3"/>
        <v>238954</v>
      </c>
      <c r="O32" s="25">
        <f t="shared" si="3"/>
        <v>238104</v>
      </c>
      <c r="P32" s="25">
        <f t="shared" si="3"/>
        <v>237099</v>
      </c>
      <c r="Q32" s="25">
        <f t="shared" si="3"/>
        <v>236121</v>
      </c>
    </row>
    <row r="33" spans="1:18" s="4" customFormat="1" ht="23.25" customHeight="1">
      <c r="A33" s="9" t="s">
        <v>35</v>
      </c>
      <c r="B33" s="26">
        <f t="shared" ref="B33:Q33" si="4">SUM(B18:B25)</f>
        <v>29557</v>
      </c>
      <c r="C33" s="26">
        <f t="shared" si="4"/>
        <v>35174</v>
      </c>
      <c r="D33" s="26">
        <f t="shared" si="4"/>
        <v>42081</v>
      </c>
      <c r="E33" s="26">
        <f t="shared" si="4"/>
        <v>50869</v>
      </c>
      <c r="F33" s="26">
        <f t="shared" si="4"/>
        <v>59862</v>
      </c>
      <c r="G33" s="26">
        <f t="shared" si="4"/>
        <v>89238</v>
      </c>
      <c r="H33" s="26">
        <f t="shared" si="4"/>
        <v>101230</v>
      </c>
      <c r="I33" s="26">
        <f t="shared" si="4"/>
        <v>117045</v>
      </c>
      <c r="J33" s="26">
        <f t="shared" si="4"/>
        <v>121607</v>
      </c>
      <c r="K33" s="26">
        <f t="shared" si="4"/>
        <v>122463</v>
      </c>
      <c r="L33" s="26">
        <f t="shared" si="4"/>
        <v>123456</v>
      </c>
      <c r="M33" s="26">
        <f t="shared" si="4"/>
        <v>123628</v>
      </c>
      <c r="N33" s="26">
        <f t="shared" si="4"/>
        <v>123310</v>
      </c>
      <c r="O33" s="26">
        <f t="shared" si="4"/>
        <v>122760</v>
      </c>
      <c r="P33" s="26">
        <f t="shared" si="4"/>
        <v>122350</v>
      </c>
      <c r="Q33" s="26">
        <f t="shared" si="4"/>
        <v>122099</v>
      </c>
    </row>
    <row r="34" spans="1:18" s="4" customFormat="1" ht="23.25" customHeight="1">
      <c r="A34" s="6" t="s">
        <v>5</v>
      </c>
      <c r="B34" s="27">
        <f t="shared" ref="B34:Q34" si="5">SUM(B31:B33)</f>
        <v>303930</v>
      </c>
      <c r="C34" s="27">
        <f t="shared" si="5"/>
        <v>312666</v>
      </c>
      <c r="D34" s="27">
        <f t="shared" si="5"/>
        <v>318867</v>
      </c>
      <c r="E34" s="27">
        <f t="shared" si="5"/>
        <v>322278</v>
      </c>
      <c r="F34" s="27">
        <f t="shared" si="5"/>
        <v>322676</v>
      </c>
      <c r="G34" s="27">
        <f t="shared" si="5"/>
        <v>418563</v>
      </c>
      <c r="H34" s="27">
        <f t="shared" si="5"/>
        <v>417714</v>
      </c>
      <c r="I34" s="27">
        <f t="shared" si="5"/>
        <v>418957</v>
      </c>
      <c r="J34" s="27">
        <f t="shared" si="5"/>
        <v>417625</v>
      </c>
      <c r="K34" s="27">
        <f t="shared" si="5"/>
        <v>416175</v>
      </c>
      <c r="L34" s="27">
        <f t="shared" si="5"/>
        <v>414354</v>
      </c>
      <c r="M34" s="27">
        <f t="shared" si="5"/>
        <v>411956</v>
      </c>
      <c r="N34" s="27">
        <f t="shared" si="5"/>
        <v>409580</v>
      </c>
      <c r="O34" s="27">
        <f t="shared" si="5"/>
        <v>407058</v>
      </c>
      <c r="P34" s="27">
        <f t="shared" si="5"/>
        <v>404401</v>
      </c>
      <c r="Q34" s="27">
        <f t="shared" si="5"/>
        <v>402015</v>
      </c>
    </row>
    <row r="35" spans="1:18" s="4" customFormat="1" ht="23.25" customHeight="1">
      <c r="A35" s="10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8" s="4" customFormat="1" ht="23.25" customHeight="1">
      <c r="A36" s="11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8" s="3" customFormat="1" ht="23.25" customHeight="1">
      <c r="A37" s="12" t="s">
        <v>13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8" s="4" customFormat="1" ht="23.25" customHeight="1">
      <c r="A38" s="6" t="s">
        <v>7</v>
      </c>
      <c r="B38" s="6" t="s">
        <v>39</v>
      </c>
      <c r="C38" s="6">
        <v>60</v>
      </c>
      <c r="D38" s="6" t="s">
        <v>40</v>
      </c>
      <c r="E38" s="6">
        <v>7</v>
      </c>
      <c r="F38" s="6">
        <v>12</v>
      </c>
      <c r="G38" s="6">
        <v>17</v>
      </c>
      <c r="H38" s="6">
        <v>22</v>
      </c>
      <c r="I38" s="6">
        <v>27</v>
      </c>
      <c r="J38" s="6">
        <v>30</v>
      </c>
      <c r="K38" s="6" t="s">
        <v>38</v>
      </c>
      <c r="L38" s="6">
        <v>2</v>
      </c>
      <c r="M38" s="6">
        <v>3</v>
      </c>
      <c r="N38" s="6">
        <v>4</v>
      </c>
      <c r="O38" s="6">
        <v>5</v>
      </c>
      <c r="P38" s="6">
        <v>6</v>
      </c>
      <c r="Q38" s="6">
        <v>7</v>
      </c>
    </row>
    <row r="39" spans="1:18" s="4" customFormat="1" ht="23.25" customHeight="1">
      <c r="A39" s="7" t="s">
        <v>2</v>
      </c>
      <c r="B39" s="31">
        <f t="shared" ref="B39:Q39" si="6">ROUND(B31/B34*100,1)</f>
        <v>23.4</v>
      </c>
      <c r="C39" s="31">
        <f t="shared" si="6"/>
        <v>21.2</v>
      </c>
      <c r="D39" s="31">
        <f t="shared" si="6"/>
        <v>17.399999999999999</v>
      </c>
      <c r="E39" s="31">
        <f t="shared" si="6"/>
        <v>15.1</v>
      </c>
      <c r="F39" s="31">
        <f t="shared" si="6"/>
        <v>14</v>
      </c>
      <c r="G39" s="31">
        <f t="shared" si="6"/>
        <v>13.8</v>
      </c>
      <c r="H39" s="31">
        <f t="shared" si="6"/>
        <v>13.5</v>
      </c>
      <c r="I39" s="31">
        <f t="shared" si="6"/>
        <v>12.8</v>
      </c>
      <c r="J39" s="31">
        <f t="shared" si="6"/>
        <v>12.2</v>
      </c>
      <c r="K39" s="31">
        <f t="shared" si="6"/>
        <v>12</v>
      </c>
      <c r="L39" s="31">
        <f t="shared" si="6"/>
        <v>11.9</v>
      </c>
      <c r="M39" s="31">
        <f t="shared" si="6"/>
        <v>11.7</v>
      </c>
      <c r="N39" s="31">
        <f t="shared" si="6"/>
        <v>11.6</v>
      </c>
      <c r="O39" s="31">
        <f t="shared" si="6"/>
        <v>11.3</v>
      </c>
      <c r="P39" s="31">
        <f t="shared" si="6"/>
        <v>11.1</v>
      </c>
      <c r="Q39" s="31">
        <f t="shared" si="6"/>
        <v>10.9</v>
      </c>
    </row>
    <row r="40" spans="1:18" s="4" customFormat="1" ht="23.25" customHeight="1">
      <c r="A40" s="8" t="s">
        <v>34</v>
      </c>
      <c r="B40" s="32">
        <f t="shared" ref="B40:Q40" si="7">ROUND(B32/B34*100,1)</f>
        <v>66.900000000000006</v>
      </c>
      <c r="C40" s="32">
        <f t="shared" si="7"/>
        <v>67.5</v>
      </c>
      <c r="D40" s="32">
        <f t="shared" si="7"/>
        <v>69.400000000000006</v>
      </c>
      <c r="E40" s="32">
        <f t="shared" si="7"/>
        <v>69.099999999999994</v>
      </c>
      <c r="F40" s="32">
        <f t="shared" si="7"/>
        <v>67.5</v>
      </c>
      <c r="G40" s="32">
        <f t="shared" si="7"/>
        <v>64.900000000000006</v>
      </c>
      <c r="H40" s="32">
        <f t="shared" si="7"/>
        <v>62.3</v>
      </c>
      <c r="I40" s="32">
        <f t="shared" si="7"/>
        <v>59.3</v>
      </c>
      <c r="J40" s="32">
        <f t="shared" si="7"/>
        <v>58.7</v>
      </c>
      <c r="K40" s="32">
        <f t="shared" si="7"/>
        <v>58.5</v>
      </c>
      <c r="L40" s="32">
        <f t="shared" si="7"/>
        <v>58.3</v>
      </c>
      <c r="M40" s="32">
        <f t="shared" si="7"/>
        <v>58.3</v>
      </c>
      <c r="N40" s="32">
        <f t="shared" si="7"/>
        <v>58.3</v>
      </c>
      <c r="O40" s="32">
        <f t="shared" si="7"/>
        <v>58.5</v>
      </c>
      <c r="P40" s="32">
        <f t="shared" si="7"/>
        <v>58.6</v>
      </c>
      <c r="Q40" s="32">
        <f t="shared" si="7"/>
        <v>58.7</v>
      </c>
    </row>
    <row r="41" spans="1:18" s="4" customFormat="1" ht="23.25" customHeight="1">
      <c r="A41" s="9" t="s">
        <v>35</v>
      </c>
      <c r="B41" s="33">
        <f t="shared" ref="B41:Q41" si="8">ROUND(B33/B34*100,1)</f>
        <v>9.6999999999999993</v>
      </c>
      <c r="C41" s="33">
        <f t="shared" si="8"/>
        <v>11.2</v>
      </c>
      <c r="D41" s="33">
        <f t="shared" si="8"/>
        <v>13.2</v>
      </c>
      <c r="E41" s="33">
        <f t="shared" si="8"/>
        <v>15.8</v>
      </c>
      <c r="F41" s="33">
        <f t="shared" si="8"/>
        <v>18.600000000000001</v>
      </c>
      <c r="G41" s="33">
        <f t="shared" si="8"/>
        <v>21.3</v>
      </c>
      <c r="H41" s="33">
        <f t="shared" si="8"/>
        <v>24.2</v>
      </c>
      <c r="I41" s="33">
        <f t="shared" si="8"/>
        <v>27.9</v>
      </c>
      <c r="J41" s="33">
        <f t="shared" si="8"/>
        <v>29.1</v>
      </c>
      <c r="K41" s="33">
        <f t="shared" si="8"/>
        <v>29.4</v>
      </c>
      <c r="L41" s="33">
        <f t="shared" si="8"/>
        <v>29.8</v>
      </c>
      <c r="M41" s="33">
        <f t="shared" si="8"/>
        <v>30</v>
      </c>
      <c r="N41" s="33">
        <f t="shared" si="8"/>
        <v>30.1</v>
      </c>
      <c r="O41" s="33">
        <f t="shared" si="8"/>
        <v>30.2</v>
      </c>
      <c r="P41" s="33">
        <f t="shared" si="8"/>
        <v>30.3</v>
      </c>
      <c r="Q41" s="33">
        <f t="shared" si="8"/>
        <v>30.4</v>
      </c>
    </row>
    <row r="42" spans="1:18" s="4" customFormat="1" ht="23.25" customHeight="1">
      <c r="A42" s="13" t="s">
        <v>22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N42" s="34"/>
    </row>
    <row r="43" spans="1:18" s="4" customFormat="1" ht="23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N43" s="5"/>
    </row>
    <row r="44" spans="1:18" s="4" customFormat="1" ht="23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N44" s="5"/>
    </row>
    <row r="45" spans="1:18" s="4" customFormat="1" ht="23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</row>
    <row r="46" spans="1:18" s="4" customFormat="1" ht="23.25" customHeight="1">
      <c r="A46" s="5"/>
      <c r="B46" s="5"/>
      <c r="C46" s="5"/>
      <c r="I46" s="5"/>
      <c r="J46" s="5"/>
      <c r="K46" s="5"/>
      <c r="L46" s="5"/>
      <c r="N46" s="5"/>
    </row>
    <row r="47" spans="1:18" s="4" customFormat="1" ht="23.25" customHeight="1">
      <c r="A47" s="5"/>
      <c r="B47" s="5"/>
      <c r="C47" s="5"/>
      <c r="I47" s="5"/>
      <c r="J47" s="5"/>
      <c r="K47" s="5"/>
      <c r="L47" s="5"/>
      <c r="N47" s="5"/>
    </row>
    <row r="48" spans="1:18" s="4" customFormat="1" ht="23.25" customHeight="1">
      <c r="A48" s="5"/>
      <c r="B48" s="5"/>
      <c r="C48" s="42" t="s">
        <v>28</v>
      </c>
      <c r="D48" s="44"/>
      <c r="E48" s="44"/>
      <c r="F48" s="44"/>
      <c r="G48" s="46"/>
      <c r="H48" s="48"/>
      <c r="I48" s="48"/>
      <c r="K48" s="42" t="s">
        <v>41</v>
      </c>
      <c r="L48" s="44"/>
      <c r="M48" s="44"/>
      <c r="N48" s="44"/>
      <c r="O48" s="44"/>
      <c r="P48" s="46"/>
      <c r="Q48" s="1"/>
      <c r="R48" s="1"/>
    </row>
    <row r="49" spans="1:16" s="4" customFormat="1" ht="23.25" customHeight="1">
      <c r="A49" s="5"/>
      <c r="B49" s="5"/>
      <c r="C49" s="43"/>
      <c r="D49" s="45"/>
      <c r="E49" s="45"/>
      <c r="F49" s="45"/>
      <c r="G49" s="47"/>
      <c r="H49" s="48"/>
      <c r="I49" s="48"/>
      <c r="J49" s="48"/>
      <c r="K49" s="43"/>
      <c r="L49" s="45"/>
      <c r="M49" s="45"/>
      <c r="N49" s="45"/>
      <c r="O49" s="45"/>
      <c r="P49" s="47"/>
    </row>
    <row r="50" spans="1:16" s="4" customFormat="1" ht="23.25" customHeight="1">
      <c r="A50" s="5"/>
      <c r="B50" s="5"/>
      <c r="C50" s="5"/>
      <c r="D50" s="14"/>
      <c r="E50" s="14"/>
      <c r="F50" s="14"/>
      <c r="G50" s="14"/>
      <c r="H50" s="14"/>
      <c r="I50" s="5"/>
      <c r="J50" s="5"/>
      <c r="K50" s="5"/>
      <c r="L50" s="5"/>
      <c r="N50" s="5"/>
    </row>
    <row r="51" spans="1:16" s="4" customFormat="1" ht="23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N51" s="5"/>
    </row>
    <row r="52" spans="1:16" s="4" customFormat="1" ht="23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N52" s="5"/>
    </row>
    <row r="53" spans="1:16" s="4" customFormat="1" ht="23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N53" s="5"/>
    </row>
    <row r="54" spans="1:16" s="4" customFormat="1" ht="23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N54" s="5"/>
    </row>
    <row r="55" spans="1:16" s="4" customFormat="1" ht="23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N55" s="5"/>
    </row>
    <row r="56" spans="1:16" s="4" customFormat="1" ht="23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N56" s="5"/>
    </row>
    <row r="57" spans="1:16" s="4" customFormat="1" ht="23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N57" s="5"/>
    </row>
    <row r="58" spans="1:16" s="4" customFormat="1" ht="23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N58" s="5"/>
    </row>
    <row r="59" spans="1:16" s="4" customFormat="1" ht="23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N59" s="5"/>
    </row>
    <row r="60" spans="1:16" s="4" customFormat="1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N60" s="5"/>
    </row>
    <row r="61" spans="1:16" s="4" customFormat="1" ht="23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N61" s="5"/>
    </row>
    <row r="62" spans="1:16" s="4" customFormat="1" ht="23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N62" s="5"/>
    </row>
    <row r="63" spans="1:16" s="4" customFormat="1" ht="23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N63" s="5"/>
    </row>
    <row r="64" spans="1:16" s="4" customFormat="1" ht="23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N64" s="5"/>
    </row>
    <row r="65" spans="1:14" s="4" customFormat="1" ht="23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N65" s="5"/>
    </row>
    <row r="66" spans="1:14" s="4" customFormat="1" ht="23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N66" s="5"/>
    </row>
    <row r="67" spans="1:14" s="4" customFormat="1" ht="23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N67" s="5"/>
    </row>
    <row r="68" spans="1:14" s="4" customFormat="1" ht="23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N68" s="5"/>
    </row>
    <row r="69" spans="1:14" s="4" customFormat="1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N69" s="5"/>
    </row>
    <row r="70" spans="1:14" s="4" customFormat="1" ht="23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N70" s="5"/>
    </row>
    <row r="71" spans="1:14" s="4" customFormat="1" ht="23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N71" s="5"/>
    </row>
    <row r="72" spans="1:14" s="4" customFormat="1" ht="23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N72" s="5"/>
    </row>
    <row r="73" spans="1:14" s="4" customFormat="1" ht="23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N73" s="5"/>
    </row>
    <row r="74" spans="1:14" s="4" customFormat="1" ht="23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N74" s="5"/>
    </row>
    <row r="75" spans="1:14" s="4" customFormat="1" ht="23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N75" s="5"/>
    </row>
    <row r="76" spans="1:14" s="4" customFormat="1" ht="23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5"/>
    </row>
    <row r="77" spans="1:14" s="4" customFormat="1" ht="23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N77" s="5"/>
    </row>
    <row r="78" spans="1:14" s="4" customFormat="1" ht="23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N78" s="5"/>
    </row>
    <row r="79" spans="1:14" s="4" customFormat="1" ht="23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N79" s="5"/>
    </row>
    <row r="80" spans="1:14" s="4" customFormat="1" ht="23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N80" s="5"/>
    </row>
    <row r="81" spans="1:17" s="5" customFormat="1" ht="21" customHeight="1"/>
    <row r="82" spans="1:17" s="5" customFormat="1" ht="21" customHeight="1">
      <c r="A82" s="3" t="s">
        <v>36</v>
      </c>
    </row>
    <row r="83" spans="1:17" s="5" customFormat="1" ht="21" customHeight="1">
      <c r="A83" s="6" t="s">
        <v>7</v>
      </c>
      <c r="B83" s="6" t="s">
        <v>39</v>
      </c>
      <c r="C83" s="6">
        <v>60</v>
      </c>
      <c r="D83" s="6" t="s">
        <v>40</v>
      </c>
      <c r="E83" s="6">
        <v>7</v>
      </c>
      <c r="F83" s="6">
        <v>12</v>
      </c>
      <c r="G83" s="6">
        <v>17</v>
      </c>
      <c r="H83" s="6">
        <v>22</v>
      </c>
      <c r="I83" s="6">
        <v>27</v>
      </c>
      <c r="J83" s="6">
        <v>30</v>
      </c>
      <c r="K83" s="6" t="s">
        <v>38</v>
      </c>
      <c r="L83" s="6">
        <v>2</v>
      </c>
      <c r="M83" s="6">
        <v>3</v>
      </c>
      <c r="N83" s="6">
        <v>4</v>
      </c>
      <c r="O83" s="6">
        <v>5</v>
      </c>
      <c r="P83" s="6">
        <v>6</v>
      </c>
      <c r="Q83" s="6">
        <v>7</v>
      </c>
    </row>
    <row r="84" spans="1:17" s="5" customFormat="1" ht="21" customHeight="1">
      <c r="A84" s="7" t="s">
        <v>0</v>
      </c>
      <c r="B84" s="18">
        <v>11019</v>
      </c>
      <c r="C84" s="18">
        <v>9061</v>
      </c>
      <c r="D84" s="18">
        <v>8078</v>
      </c>
      <c r="E84" s="18">
        <v>7649</v>
      </c>
      <c r="F84" s="18">
        <v>7740</v>
      </c>
      <c r="G84" s="18">
        <v>9844</v>
      </c>
      <c r="H84" s="18">
        <v>9057</v>
      </c>
      <c r="I84" s="18">
        <v>8424</v>
      </c>
      <c r="J84" s="18">
        <v>8054</v>
      </c>
      <c r="K84" s="49">
        <v>7968</v>
      </c>
      <c r="L84" s="49">
        <v>7744</v>
      </c>
      <c r="M84" s="49">
        <v>7411</v>
      </c>
      <c r="N84" s="49">
        <v>7152</v>
      </c>
      <c r="O84" s="49">
        <v>6903</v>
      </c>
      <c r="P84" s="49">
        <v>6573</v>
      </c>
      <c r="Q84" s="49">
        <v>6302</v>
      </c>
    </row>
    <row r="85" spans="1:17" s="5" customFormat="1" ht="21" customHeight="1">
      <c r="A85" s="7" t="s">
        <v>6</v>
      </c>
      <c r="B85" s="18">
        <v>13737</v>
      </c>
      <c r="C85" s="18">
        <v>11172</v>
      </c>
      <c r="D85" s="18">
        <v>9246</v>
      </c>
      <c r="E85" s="18">
        <v>7960</v>
      </c>
      <c r="F85" s="18">
        <v>7301</v>
      </c>
      <c r="G85" s="18">
        <v>10019</v>
      </c>
      <c r="H85" s="18">
        <v>9833</v>
      </c>
      <c r="I85" s="18">
        <v>9094</v>
      </c>
      <c r="J85" s="18">
        <v>8689</v>
      </c>
      <c r="K85" s="49">
        <v>8506</v>
      </c>
      <c r="L85" s="49">
        <v>8414</v>
      </c>
      <c r="M85" s="49">
        <v>8293</v>
      </c>
      <c r="N85" s="49">
        <v>8138</v>
      </c>
      <c r="O85" s="49">
        <v>8007</v>
      </c>
      <c r="P85" s="49">
        <v>7904</v>
      </c>
      <c r="Q85" s="49">
        <v>7677</v>
      </c>
    </row>
    <row r="86" spans="1:17" s="5" customFormat="1" ht="21" customHeight="1">
      <c r="A86" s="7" t="s">
        <v>8</v>
      </c>
      <c r="B86" s="18">
        <v>12000</v>
      </c>
      <c r="C86" s="18">
        <v>13789</v>
      </c>
      <c r="D86" s="18">
        <v>11188</v>
      </c>
      <c r="E86" s="18">
        <v>9268</v>
      </c>
      <c r="F86" s="18">
        <v>7853</v>
      </c>
      <c r="G86" s="18">
        <v>9731</v>
      </c>
      <c r="H86" s="18">
        <v>10049</v>
      </c>
      <c r="I86" s="18">
        <v>9917</v>
      </c>
      <c r="J86" s="18">
        <v>9403</v>
      </c>
      <c r="K86" s="49">
        <v>9219</v>
      </c>
      <c r="L86" s="49">
        <v>9084</v>
      </c>
      <c r="M86" s="49">
        <v>8986</v>
      </c>
      <c r="N86" s="49">
        <v>8918</v>
      </c>
      <c r="O86" s="49">
        <v>8728</v>
      </c>
      <c r="P86" s="49">
        <v>8491</v>
      </c>
      <c r="Q86" s="49">
        <v>8361</v>
      </c>
    </row>
    <row r="87" spans="1:17" s="5" customFormat="1" ht="21" customHeight="1">
      <c r="A87" s="8" t="s">
        <v>9</v>
      </c>
      <c r="B87" s="19">
        <v>10284</v>
      </c>
      <c r="C87" s="19">
        <v>11751</v>
      </c>
      <c r="D87" s="19">
        <v>13584</v>
      </c>
      <c r="E87" s="19">
        <v>11134</v>
      </c>
      <c r="F87" s="19">
        <v>9246</v>
      </c>
      <c r="G87" s="19">
        <v>10639</v>
      </c>
      <c r="H87" s="19">
        <v>9799</v>
      </c>
      <c r="I87" s="19">
        <v>10074</v>
      </c>
      <c r="J87" s="19">
        <v>10241</v>
      </c>
      <c r="K87" s="50">
        <v>10145</v>
      </c>
      <c r="L87" s="50">
        <v>9955</v>
      </c>
      <c r="M87" s="50">
        <v>9735</v>
      </c>
      <c r="N87" s="50">
        <v>9428</v>
      </c>
      <c r="O87" s="50">
        <v>9432</v>
      </c>
      <c r="P87" s="50">
        <v>9239</v>
      </c>
      <c r="Q87" s="50">
        <v>9142</v>
      </c>
    </row>
    <row r="88" spans="1:17" s="5" customFormat="1" ht="21" customHeight="1">
      <c r="A88" s="8" t="s">
        <v>10</v>
      </c>
      <c r="B88" s="19">
        <v>8528</v>
      </c>
      <c r="C88" s="19">
        <v>9229</v>
      </c>
      <c r="D88" s="19">
        <v>10973</v>
      </c>
      <c r="E88" s="19">
        <v>13396</v>
      </c>
      <c r="F88" s="19">
        <v>11107</v>
      </c>
      <c r="G88" s="19">
        <v>11778</v>
      </c>
      <c r="H88" s="19">
        <v>10219</v>
      </c>
      <c r="I88" s="19">
        <v>9917</v>
      </c>
      <c r="J88" s="19">
        <v>10775</v>
      </c>
      <c r="K88" s="50">
        <v>10737</v>
      </c>
      <c r="L88" s="50">
        <v>10730</v>
      </c>
      <c r="M88" s="50">
        <v>10694</v>
      </c>
      <c r="N88" s="50">
        <v>10878</v>
      </c>
      <c r="O88" s="50">
        <v>10701</v>
      </c>
      <c r="P88" s="50">
        <v>10747</v>
      </c>
      <c r="Q88" s="50">
        <v>10655</v>
      </c>
    </row>
    <row r="89" spans="1:17" s="5" customFormat="1" ht="21" customHeight="1">
      <c r="A89" s="8" t="s">
        <v>11</v>
      </c>
      <c r="B89" s="19">
        <v>10124</v>
      </c>
      <c r="C89" s="19">
        <v>8627</v>
      </c>
      <c r="D89" s="19">
        <v>9530</v>
      </c>
      <c r="E89" s="19">
        <v>11147</v>
      </c>
      <c r="F89" s="19">
        <v>13019</v>
      </c>
      <c r="G89" s="19">
        <v>13405</v>
      </c>
      <c r="H89" s="19">
        <v>11289</v>
      </c>
      <c r="I89" s="19">
        <v>10693</v>
      </c>
      <c r="J89" s="19">
        <v>10698</v>
      </c>
      <c r="K89" s="50">
        <v>10418</v>
      </c>
      <c r="L89" s="50">
        <v>10495</v>
      </c>
      <c r="M89" s="50">
        <v>10560</v>
      </c>
      <c r="N89" s="50">
        <v>10776</v>
      </c>
      <c r="O89" s="50">
        <v>10871</v>
      </c>
      <c r="P89" s="50">
        <v>10899</v>
      </c>
      <c r="Q89" s="50">
        <v>10912</v>
      </c>
    </row>
    <row r="90" spans="1:17" s="5" customFormat="1" ht="21" customHeight="1">
      <c r="A90" s="8" t="s">
        <v>14</v>
      </c>
      <c r="B90" s="19">
        <v>14159</v>
      </c>
      <c r="C90" s="19">
        <v>10697</v>
      </c>
      <c r="D90" s="19">
        <v>9006</v>
      </c>
      <c r="E90" s="19">
        <v>9741</v>
      </c>
      <c r="F90" s="19">
        <v>11148</v>
      </c>
      <c r="G90" s="19">
        <v>16568</v>
      </c>
      <c r="H90" s="19">
        <v>13823</v>
      </c>
      <c r="I90" s="19">
        <v>11989</v>
      </c>
      <c r="J90" s="19">
        <v>11545</v>
      </c>
      <c r="K90" s="50">
        <v>11278</v>
      </c>
      <c r="L90" s="50">
        <v>11028</v>
      </c>
      <c r="M90" s="50">
        <v>10721</v>
      </c>
      <c r="N90" s="50">
        <v>10493</v>
      </c>
      <c r="O90" s="50">
        <v>10391</v>
      </c>
      <c r="P90" s="50">
        <v>10342</v>
      </c>
      <c r="Q90" s="50">
        <v>10478</v>
      </c>
    </row>
    <row r="91" spans="1:17" s="5" customFormat="1" ht="21" customHeight="1">
      <c r="A91" s="8" t="s">
        <v>15</v>
      </c>
      <c r="B91" s="19">
        <v>12432</v>
      </c>
      <c r="C91" s="19">
        <v>14385</v>
      </c>
      <c r="D91" s="19">
        <v>10859</v>
      </c>
      <c r="E91" s="19">
        <v>9122</v>
      </c>
      <c r="F91" s="19">
        <v>9719</v>
      </c>
      <c r="G91" s="19">
        <v>14112</v>
      </c>
      <c r="H91" s="19">
        <v>16947</v>
      </c>
      <c r="I91" s="19">
        <v>14211</v>
      </c>
      <c r="J91" s="19">
        <v>12577</v>
      </c>
      <c r="K91" s="50">
        <v>12365</v>
      </c>
      <c r="L91" s="50">
        <v>12172</v>
      </c>
      <c r="M91" s="50">
        <v>12103</v>
      </c>
      <c r="N91" s="50">
        <v>11721</v>
      </c>
      <c r="O91" s="50">
        <v>11411</v>
      </c>
      <c r="P91" s="50">
        <v>11093</v>
      </c>
      <c r="Q91" s="50">
        <v>10908</v>
      </c>
    </row>
    <row r="92" spans="1:17" s="5" customFormat="1" ht="21" customHeight="1">
      <c r="A92" s="8" t="s">
        <v>16</v>
      </c>
      <c r="B92" s="19">
        <v>10814</v>
      </c>
      <c r="C92" s="19">
        <v>12444</v>
      </c>
      <c r="D92" s="19">
        <v>14424</v>
      </c>
      <c r="E92" s="19">
        <v>10853</v>
      </c>
      <c r="F92" s="19">
        <v>9066</v>
      </c>
      <c r="G92" s="19">
        <v>12594</v>
      </c>
      <c r="H92" s="19">
        <v>14193</v>
      </c>
      <c r="I92" s="19">
        <v>17229</v>
      </c>
      <c r="J92" s="19">
        <v>15917</v>
      </c>
      <c r="K92" s="50">
        <v>15119</v>
      </c>
      <c r="L92" s="50">
        <v>14311</v>
      </c>
      <c r="M92" s="50">
        <v>13562</v>
      </c>
      <c r="N92" s="50">
        <v>13108</v>
      </c>
      <c r="O92" s="50">
        <v>12545</v>
      </c>
      <c r="P92" s="50">
        <v>12408</v>
      </c>
      <c r="Q92" s="50">
        <v>12223</v>
      </c>
    </row>
    <row r="93" spans="1:17" s="5" customFormat="1" ht="21" customHeight="1">
      <c r="A93" s="8" t="s">
        <v>19</v>
      </c>
      <c r="B93" s="19">
        <v>10379</v>
      </c>
      <c r="C93" s="19">
        <v>10627</v>
      </c>
      <c r="D93" s="19">
        <v>12133</v>
      </c>
      <c r="E93" s="19">
        <v>14234</v>
      </c>
      <c r="F93" s="19">
        <v>10806</v>
      </c>
      <c r="G93" s="19">
        <v>11916</v>
      </c>
      <c r="H93" s="19">
        <v>12531</v>
      </c>
      <c r="I93" s="19">
        <v>14301</v>
      </c>
      <c r="J93" s="19">
        <v>16832</v>
      </c>
      <c r="K93" s="50">
        <v>17101</v>
      </c>
      <c r="L93" s="50">
        <v>17221</v>
      </c>
      <c r="M93" s="50">
        <v>17032</v>
      </c>
      <c r="N93" s="50">
        <v>16470</v>
      </c>
      <c r="O93" s="50">
        <v>15907</v>
      </c>
      <c r="P93" s="50">
        <v>15098</v>
      </c>
      <c r="Q93" s="50">
        <v>14333</v>
      </c>
    </row>
    <row r="94" spans="1:17" s="5" customFormat="1" ht="21" customHeight="1">
      <c r="A94" s="8" t="s">
        <v>21</v>
      </c>
      <c r="B94" s="19">
        <v>9212</v>
      </c>
      <c r="C94" s="19">
        <v>10076</v>
      </c>
      <c r="D94" s="19">
        <v>10311</v>
      </c>
      <c r="E94" s="19">
        <v>11866</v>
      </c>
      <c r="F94" s="19">
        <v>13889</v>
      </c>
      <c r="G94" s="19">
        <v>14109</v>
      </c>
      <c r="H94" s="19">
        <v>11756</v>
      </c>
      <c r="I94" s="19">
        <v>12466</v>
      </c>
      <c r="J94" s="19">
        <v>13191</v>
      </c>
      <c r="K94" s="50">
        <v>13773</v>
      </c>
      <c r="L94" s="50">
        <v>14299</v>
      </c>
      <c r="M94" s="50">
        <v>15428</v>
      </c>
      <c r="N94" s="50">
        <v>16024</v>
      </c>
      <c r="O94" s="50">
        <v>16616</v>
      </c>
      <c r="P94" s="50">
        <v>16949</v>
      </c>
      <c r="Q94" s="50">
        <v>17119</v>
      </c>
    </row>
    <row r="95" spans="1:17" s="5" customFormat="1" ht="21" customHeight="1">
      <c r="A95" s="8" t="s">
        <v>23</v>
      </c>
      <c r="B95" s="19">
        <v>6808</v>
      </c>
      <c r="C95" s="19">
        <v>8950</v>
      </c>
      <c r="D95" s="19">
        <v>9718</v>
      </c>
      <c r="E95" s="19">
        <v>9987</v>
      </c>
      <c r="F95" s="19">
        <v>11442</v>
      </c>
      <c r="G95" s="19">
        <v>17606</v>
      </c>
      <c r="H95" s="19">
        <v>13853</v>
      </c>
      <c r="I95" s="19">
        <v>11681</v>
      </c>
      <c r="J95" s="19">
        <v>11947</v>
      </c>
      <c r="K95" s="50">
        <v>12121</v>
      </c>
      <c r="L95" s="50">
        <v>12374</v>
      </c>
      <c r="M95" s="50">
        <v>12185</v>
      </c>
      <c r="N95" s="50">
        <v>12732</v>
      </c>
      <c r="O95" s="50">
        <v>13017</v>
      </c>
      <c r="P95" s="50">
        <v>13601</v>
      </c>
      <c r="Q95" s="50">
        <v>14113</v>
      </c>
    </row>
    <row r="96" spans="1:17" s="5" customFormat="1" ht="21" customHeight="1">
      <c r="A96" s="8" t="s">
        <v>25</v>
      </c>
      <c r="B96" s="19">
        <v>5629</v>
      </c>
      <c r="C96" s="19">
        <v>6460</v>
      </c>
      <c r="D96" s="19">
        <v>8514</v>
      </c>
      <c r="E96" s="19">
        <v>9242</v>
      </c>
      <c r="F96" s="19">
        <v>9558</v>
      </c>
      <c r="G96" s="19">
        <v>13951</v>
      </c>
      <c r="H96" s="19">
        <v>17082</v>
      </c>
      <c r="I96" s="19">
        <v>13533</v>
      </c>
      <c r="J96" s="19">
        <v>11863</v>
      </c>
      <c r="K96" s="50">
        <v>11680</v>
      </c>
      <c r="L96" s="50">
        <v>11483</v>
      </c>
      <c r="M96" s="50">
        <v>11445</v>
      </c>
      <c r="N96" s="50">
        <v>11442</v>
      </c>
      <c r="O96" s="50">
        <v>11724</v>
      </c>
      <c r="P96" s="50">
        <v>11902</v>
      </c>
      <c r="Q96" s="50">
        <v>12118</v>
      </c>
    </row>
    <row r="97" spans="1:17" s="5" customFormat="1" ht="21" customHeight="1">
      <c r="A97" s="9" t="s">
        <v>26</v>
      </c>
      <c r="B97" s="20">
        <v>5269</v>
      </c>
      <c r="C97" s="20">
        <v>5187</v>
      </c>
      <c r="D97" s="20">
        <v>6013</v>
      </c>
      <c r="E97" s="20">
        <v>7854</v>
      </c>
      <c r="F97" s="20">
        <v>8570</v>
      </c>
      <c r="G97" s="20">
        <v>11477</v>
      </c>
      <c r="H97" s="20">
        <v>13295</v>
      </c>
      <c r="I97" s="20">
        <v>16371</v>
      </c>
      <c r="J97" s="20">
        <v>14827</v>
      </c>
      <c r="K97" s="51">
        <v>13625</v>
      </c>
      <c r="L97" s="51">
        <v>12921</v>
      </c>
      <c r="M97" s="51">
        <v>12368</v>
      </c>
      <c r="N97" s="51">
        <v>11859</v>
      </c>
      <c r="O97" s="51">
        <v>11401</v>
      </c>
      <c r="P97" s="51">
        <v>11188</v>
      </c>
      <c r="Q97" s="51">
        <v>11007</v>
      </c>
    </row>
    <row r="98" spans="1:17" s="5" customFormat="1" ht="21" customHeight="1">
      <c r="A98" s="9" t="s">
        <v>27</v>
      </c>
      <c r="B98" s="20">
        <v>3690</v>
      </c>
      <c r="C98" s="20">
        <v>4557</v>
      </c>
      <c r="D98" s="20">
        <v>4537</v>
      </c>
      <c r="E98" s="20">
        <v>5338</v>
      </c>
      <c r="F98" s="20">
        <v>7009</v>
      </c>
      <c r="G98" s="20">
        <v>10017</v>
      </c>
      <c r="H98" s="20">
        <v>10515</v>
      </c>
      <c r="I98" s="20">
        <v>12281</v>
      </c>
      <c r="J98" s="20">
        <v>13571</v>
      </c>
      <c r="K98" s="51">
        <v>14348</v>
      </c>
      <c r="L98" s="51">
        <v>15246</v>
      </c>
      <c r="M98" s="51">
        <v>15846</v>
      </c>
      <c r="N98" s="51">
        <v>14715</v>
      </c>
      <c r="O98" s="51">
        <v>13720</v>
      </c>
      <c r="P98" s="51">
        <v>12612</v>
      </c>
      <c r="Q98" s="51">
        <v>11975</v>
      </c>
    </row>
    <row r="99" spans="1:17" s="5" customFormat="1" ht="21" customHeight="1">
      <c r="A99" s="9" t="s">
        <v>20</v>
      </c>
      <c r="B99" s="20">
        <v>2254</v>
      </c>
      <c r="C99" s="20">
        <v>2783</v>
      </c>
      <c r="D99" s="20">
        <v>3612</v>
      </c>
      <c r="E99" s="20">
        <v>3707</v>
      </c>
      <c r="F99" s="20">
        <v>4405</v>
      </c>
      <c r="G99" s="20">
        <v>7875</v>
      </c>
      <c r="H99" s="20">
        <v>8589</v>
      </c>
      <c r="I99" s="20">
        <v>9149</v>
      </c>
      <c r="J99" s="20">
        <v>10482</v>
      </c>
      <c r="K99" s="51">
        <v>11120</v>
      </c>
      <c r="L99" s="51">
        <v>10881</v>
      </c>
      <c r="M99" s="51">
        <v>10270</v>
      </c>
      <c r="N99" s="51">
        <v>11106</v>
      </c>
      <c r="O99" s="51">
        <v>11979</v>
      </c>
      <c r="P99" s="51">
        <v>12645</v>
      </c>
      <c r="Q99" s="51">
        <v>13361</v>
      </c>
    </row>
    <row r="100" spans="1:17" s="5" customFormat="1" ht="21" customHeight="1">
      <c r="A100" s="9" t="s">
        <v>29</v>
      </c>
      <c r="B100" s="20">
        <v>986</v>
      </c>
      <c r="C100" s="20">
        <v>1374</v>
      </c>
      <c r="D100" s="20">
        <v>1884</v>
      </c>
      <c r="E100" s="20">
        <v>2481</v>
      </c>
      <c r="F100" s="20">
        <v>2651</v>
      </c>
      <c r="G100" s="20">
        <v>4416</v>
      </c>
      <c r="H100" s="20">
        <v>5936</v>
      </c>
      <c r="I100" s="20">
        <v>6627</v>
      </c>
      <c r="J100" s="20">
        <v>7069</v>
      </c>
      <c r="K100" s="51">
        <v>7003</v>
      </c>
      <c r="L100" s="51">
        <v>7315</v>
      </c>
      <c r="M100" s="51">
        <v>7622</v>
      </c>
      <c r="N100" s="51">
        <v>8055</v>
      </c>
      <c r="O100" s="51">
        <v>8376</v>
      </c>
      <c r="P100" s="51">
        <v>8859</v>
      </c>
      <c r="Q100" s="51">
        <v>8592</v>
      </c>
    </row>
    <row r="101" spans="1:17" s="5" customFormat="1" ht="21" customHeight="1">
      <c r="A101" s="9" t="s">
        <v>30</v>
      </c>
      <c r="B101" s="20">
        <v>288</v>
      </c>
      <c r="C101" s="20">
        <v>458</v>
      </c>
      <c r="D101" s="20">
        <v>712</v>
      </c>
      <c r="E101" s="20">
        <v>992</v>
      </c>
      <c r="F101" s="20">
        <v>1414</v>
      </c>
      <c r="G101" s="20">
        <v>2082</v>
      </c>
      <c r="H101" s="20">
        <v>2666</v>
      </c>
      <c r="I101" s="20">
        <v>3676</v>
      </c>
      <c r="J101" s="20">
        <v>3962</v>
      </c>
      <c r="K101" s="51">
        <v>4147</v>
      </c>
      <c r="L101" s="51">
        <v>4269</v>
      </c>
      <c r="M101" s="51">
        <v>4492</v>
      </c>
      <c r="N101" s="51">
        <v>4667</v>
      </c>
      <c r="O101" s="51">
        <v>4640</v>
      </c>
      <c r="P101" s="51">
        <v>4620</v>
      </c>
      <c r="Q101" s="51">
        <v>4845</v>
      </c>
    </row>
    <row r="102" spans="1:17" s="5" customFormat="1" ht="21" customHeight="1">
      <c r="A102" s="9" t="s">
        <v>18</v>
      </c>
      <c r="B102" s="20">
        <v>52</v>
      </c>
      <c r="C102" s="20">
        <v>91</v>
      </c>
      <c r="D102" s="20">
        <v>166</v>
      </c>
      <c r="E102" s="20">
        <v>287</v>
      </c>
      <c r="F102" s="20">
        <v>381</v>
      </c>
      <c r="G102" s="20">
        <v>828</v>
      </c>
      <c r="H102" s="20">
        <v>938</v>
      </c>
      <c r="I102" s="20">
        <v>1206</v>
      </c>
      <c r="J102" s="20">
        <v>1558</v>
      </c>
      <c r="K102" s="51">
        <v>1605</v>
      </c>
      <c r="L102" s="51">
        <v>1694</v>
      </c>
      <c r="M102" s="51">
        <v>1763</v>
      </c>
      <c r="N102" s="51">
        <v>1766</v>
      </c>
      <c r="O102" s="51">
        <v>1802</v>
      </c>
      <c r="P102" s="51">
        <v>1845</v>
      </c>
      <c r="Q102" s="51">
        <v>1881</v>
      </c>
    </row>
    <row r="103" spans="1:17" s="5" customFormat="1" ht="21" customHeight="1">
      <c r="A103" s="9" t="s">
        <v>24</v>
      </c>
      <c r="B103" s="20">
        <v>8</v>
      </c>
      <c r="C103" s="20">
        <v>8</v>
      </c>
      <c r="D103" s="20">
        <v>19</v>
      </c>
      <c r="E103" s="20">
        <v>32</v>
      </c>
      <c r="F103" s="20">
        <v>64</v>
      </c>
      <c r="G103" s="20">
        <v>143</v>
      </c>
      <c r="H103" s="20">
        <v>225</v>
      </c>
      <c r="I103" s="20">
        <v>243</v>
      </c>
      <c r="J103" s="20">
        <v>266</v>
      </c>
      <c r="K103" s="51">
        <v>319</v>
      </c>
      <c r="L103" s="51">
        <v>335</v>
      </c>
      <c r="M103" s="51">
        <v>387</v>
      </c>
      <c r="N103" s="51">
        <v>408</v>
      </c>
      <c r="O103" s="51">
        <v>418</v>
      </c>
      <c r="P103" s="51">
        <v>405</v>
      </c>
      <c r="Q103" s="51">
        <v>411</v>
      </c>
    </row>
    <row r="104" spans="1:17" s="5" customFormat="1" ht="21" customHeight="1">
      <c r="A104" s="9" t="s">
        <v>31</v>
      </c>
      <c r="B104" s="20">
        <v>1</v>
      </c>
      <c r="C104" s="20">
        <v>1</v>
      </c>
      <c r="D104" s="20">
        <v>2</v>
      </c>
      <c r="E104" s="20">
        <v>1</v>
      </c>
      <c r="F104" s="20">
        <v>2</v>
      </c>
      <c r="G104" s="20">
        <v>12</v>
      </c>
      <c r="H104" s="20">
        <v>18</v>
      </c>
      <c r="I104" s="20">
        <v>32</v>
      </c>
      <c r="J104" s="20">
        <v>29</v>
      </c>
      <c r="K104" s="51">
        <v>28</v>
      </c>
      <c r="L104" s="51">
        <v>39</v>
      </c>
      <c r="M104" s="51">
        <v>31</v>
      </c>
      <c r="N104" s="51">
        <v>38</v>
      </c>
      <c r="O104" s="51">
        <v>42</v>
      </c>
      <c r="P104" s="51">
        <v>37</v>
      </c>
      <c r="Q104" s="51">
        <v>28</v>
      </c>
    </row>
    <row r="105" spans="1:17" s="5" customFormat="1" ht="21" customHeight="1">
      <c r="A105" s="6" t="s">
        <v>12</v>
      </c>
      <c r="B105" s="21">
        <f t="shared" ref="B105:Q105" si="9">SUM(B84:B104)</f>
        <v>147673</v>
      </c>
      <c r="C105" s="21">
        <f t="shared" si="9"/>
        <v>151727</v>
      </c>
      <c r="D105" s="21">
        <f t="shared" si="9"/>
        <v>154509</v>
      </c>
      <c r="E105" s="21">
        <f t="shared" si="9"/>
        <v>156291</v>
      </c>
      <c r="F105" s="21">
        <f t="shared" si="9"/>
        <v>156390</v>
      </c>
      <c r="G105" s="21">
        <f t="shared" si="9"/>
        <v>203122</v>
      </c>
      <c r="H105" s="21">
        <f t="shared" si="9"/>
        <v>202613</v>
      </c>
      <c r="I105" s="21">
        <f t="shared" si="9"/>
        <v>203114</v>
      </c>
      <c r="J105" s="21">
        <f t="shared" si="9"/>
        <v>203496</v>
      </c>
      <c r="K105" s="21">
        <f t="shared" si="9"/>
        <v>202625</v>
      </c>
      <c r="L105" s="21">
        <f t="shared" si="9"/>
        <v>202010</v>
      </c>
      <c r="M105" s="21">
        <f t="shared" si="9"/>
        <v>200934</v>
      </c>
      <c r="N105" s="21">
        <f t="shared" si="9"/>
        <v>199894</v>
      </c>
      <c r="O105" s="21">
        <f t="shared" si="9"/>
        <v>198631</v>
      </c>
      <c r="P105" s="21">
        <f t="shared" si="9"/>
        <v>197457</v>
      </c>
      <c r="Q105" s="21">
        <f t="shared" si="9"/>
        <v>196441</v>
      </c>
    </row>
    <row r="106" spans="1:17" s="5" customFormat="1" ht="21" customHeight="1">
      <c r="A106" s="1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</row>
    <row r="107" spans="1:17" s="5" customFormat="1" ht="21" customHeight="1"/>
    <row r="108" spans="1:17" s="5" customFormat="1" ht="21" customHeight="1">
      <c r="A108" s="5" t="s">
        <v>33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s="5" customFormat="1" ht="21" customHeight="1">
      <c r="A109" s="6" t="s">
        <v>7</v>
      </c>
      <c r="B109" s="6" t="s">
        <v>39</v>
      </c>
      <c r="C109" s="6">
        <v>60</v>
      </c>
      <c r="D109" s="6" t="s">
        <v>40</v>
      </c>
      <c r="E109" s="6">
        <v>7</v>
      </c>
      <c r="F109" s="6">
        <v>12</v>
      </c>
      <c r="G109" s="6">
        <v>17</v>
      </c>
      <c r="H109" s="6">
        <v>22</v>
      </c>
      <c r="I109" s="6">
        <v>27</v>
      </c>
      <c r="J109" s="6">
        <v>30</v>
      </c>
      <c r="K109" s="6" t="s">
        <v>38</v>
      </c>
      <c r="L109" s="6">
        <v>2</v>
      </c>
      <c r="M109" s="6">
        <v>3</v>
      </c>
      <c r="N109" s="6">
        <v>4</v>
      </c>
      <c r="O109" s="6">
        <v>5</v>
      </c>
      <c r="P109" s="6">
        <v>6</v>
      </c>
      <c r="Q109" s="6">
        <v>7</v>
      </c>
    </row>
    <row r="110" spans="1:17" s="5" customFormat="1" ht="21" customHeight="1">
      <c r="A110" s="7" t="s">
        <v>4</v>
      </c>
      <c r="B110" s="18">
        <f t="shared" ref="B110:Q110" si="10">SUM(B84:B86)</f>
        <v>36756</v>
      </c>
      <c r="C110" s="18">
        <f t="shared" si="10"/>
        <v>34022</v>
      </c>
      <c r="D110" s="18">
        <f t="shared" si="10"/>
        <v>28512</v>
      </c>
      <c r="E110" s="18">
        <f t="shared" si="10"/>
        <v>24877</v>
      </c>
      <c r="F110" s="18">
        <f t="shared" si="10"/>
        <v>22894</v>
      </c>
      <c r="G110" s="18">
        <f t="shared" si="10"/>
        <v>29594</v>
      </c>
      <c r="H110" s="18">
        <f t="shared" si="10"/>
        <v>28939</v>
      </c>
      <c r="I110" s="18">
        <f t="shared" si="10"/>
        <v>27435</v>
      </c>
      <c r="J110" s="18">
        <f t="shared" si="10"/>
        <v>26146</v>
      </c>
      <c r="K110" s="18">
        <f t="shared" si="10"/>
        <v>25693</v>
      </c>
      <c r="L110" s="18">
        <f t="shared" si="10"/>
        <v>25242</v>
      </c>
      <c r="M110" s="18">
        <f t="shared" si="10"/>
        <v>24690</v>
      </c>
      <c r="N110" s="18">
        <f t="shared" si="10"/>
        <v>24208</v>
      </c>
      <c r="O110" s="18">
        <f t="shared" si="10"/>
        <v>23638</v>
      </c>
      <c r="P110" s="18">
        <f t="shared" si="10"/>
        <v>22968</v>
      </c>
      <c r="Q110" s="18">
        <f t="shared" si="10"/>
        <v>22340</v>
      </c>
    </row>
    <row r="111" spans="1:17" s="5" customFormat="1" ht="21" customHeight="1">
      <c r="A111" s="8" t="s">
        <v>34</v>
      </c>
      <c r="B111" s="19">
        <f t="shared" ref="B111:Q111" si="11">SUM(B87:B96)</f>
        <v>98369</v>
      </c>
      <c r="C111" s="19">
        <f t="shared" si="11"/>
        <v>103246</v>
      </c>
      <c r="D111" s="19">
        <f t="shared" si="11"/>
        <v>109052</v>
      </c>
      <c r="E111" s="19">
        <f t="shared" si="11"/>
        <v>110722</v>
      </c>
      <c r="F111" s="19">
        <f t="shared" si="11"/>
        <v>109000</v>
      </c>
      <c r="G111" s="19">
        <f t="shared" si="11"/>
        <v>136678</v>
      </c>
      <c r="H111" s="19">
        <f t="shared" si="11"/>
        <v>131492</v>
      </c>
      <c r="I111" s="19">
        <f t="shared" si="11"/>
        <v>126094</v>
      </c>
      <c r="J111" s="19">
        <f t="shared" si="11"/>
        <v>125586</v>
      </c>
      <c r="K111" s="19">
        <f t="shared" si="11"/>
        <v>124737</v>
      </c>
      <c r="L111" s="19">
        <f t="shared" si="11"/>
        <v>124068</v>
      </c>
      <c r="M111" s="19">
        <f t="shared" si="11"/>
        <v>123465</v>
      </c>
      <c r="N111" s="19">
        <f t="shared" si="11"/>
        <v>123072</v>
      </c>
      <c r="O111" s="19">
        <f t="shared" si="11"/>
        <v>122615</v>
      </c>
      <c r="P111" s="19">
        <f t="shared" si="11"/>
        <v>122278</v>
      </c>
      <c r="Q111" s="19">
        <f t="shared" si="11"/>
        <v>122001</v>
      </c>
    </row>
    <row r="112" spans="1:17" s="5" customFormat="1" ht="21" customHeight="1">
      <c r="A112" s="9" t="s">
        <v>35</v>
      </c>
      <c r="B112" s="20">
        <f t="shared" ref="B112:Q112" si="12">SUM(B97:B104)</f>
        <v>12548</v>
      </c>
      <c r="C112" s="20">
        <f t="shared" si="12"/>
        <v>14459</v>
      </c>
      <c r="D112" s="20">
        <f t="shared" si="12"/>
        <v>16945</v>
      </c>
      <c r="E112" s="20">
        <f t="shared" si="12"/>
        <v>20692</v>
      </c>
      <c r="F112" s="20">
        <f t="shared" si="12"/>
        <v>24496</v>
      </c>
      <c r="G112" s="20">
        <f t="shared" si="12"/>
        <v>36850</v>
      </c>
      <c r="H112" s="20">
        <f t="shared" si="12"/>
        <v>42182</v>
      </c>
      <c r="I112" s="20">
        <f t="shared" si="12"/>
        <v>49585</v>
      </c>
      <c r="J112" s="20">
        <f t="shared" si="12"/>
        <v>51764</v>
      </c>
      <c r="K112" s="20">
        <f t="shared" si="12"/>
        <v>52195</v>
      </c>
      <c r="L112" s="20">
        <f t="shared" si="12"/>
        <v>52700</v>
      </c>
      <c r="M112" s="20">
        <f t="shared" si="12"/>
        <v>52779</v>
      </c>
      <c r="N112" s="20">
        <f t="shared" si="12"/>
        <v>52614</v>
      </c>
      <c r="O112" s="20">
        <f t="shared" si="12"/>
        <v>52378</v>
      </c>
      <c r="P112" s="20">
        <f t="shared" si="12"/>
        <v>52211</v>
      </c>
      <c r="Q112" s="20">
        <f t="shared" si="12"/>
        <v>52100</v>
      </c>
    </row>
    <row r="113" spans="1:17" s="5" customFormat="1" ht="21" customHeight="1">
      <c r="A113" s="6" t="s">
        <v>5</v>
      </c>
      <c r="B113" s="21">
        <f t="shared" ref="B113:Q113" si="13">SUM(B110:B112)</f>
        <v>147673</v>
      </c>
      <c r="C113" s="21">
        <f t="shared" si="13"/>
        <v>151727</v>
      </c>
      <c r="D113" s="21">
        <f t="shared" si="13"/>
        <v>154509</v>
      </c>
      <c r="E113" s="21">
        <f t="shared" si="13"/>
        <v>156291</v>
      </c>
      <c r="F113" s="21">
        <f t="shared" si="13"/>
        <v>156390</v>
      </c>
      <c r="G113" s="21">
        <f t="shared" si="13"/>
        <v>203122</v>
      </c>
      <c r="H113" s="21">
        <f t="shared" si="13"/>
        <v>202613</v>
      </c>
      <c r="I113" s="21">
        <f t="shared" si="13"/>
        <v>203114</v>
      </c>
      <c r="J113" s="21">
        <f t="shared" si="13"/>
        <v>203496</v>
      </c>
      <c r="K113" s="21">
        <f t="shared" si="13"/>
        <v>202625</v>
      </c>
      <c r="L113" s="21">
        <f t="shared" si="13"/>
        <v>202010</v>
      </c>
      <c r="M113" s="21">
        <f t="shared" si="13"/>
        <v>200934</v>
      </c>
      <c r="N113" s="21">
        <f t="shared" si="13"/>
        <v>199894</v>
      </c>
      <c r="O113" s="21">
        <f t="shared" si="13"/>
        <v>198631</v>
      </c>
      <c r="P113" s="21">
        <f t="shared" si="13"/>
        <v>197457</v>
      </c>
      <c r="Q113" s="21">
        <f t="shared" si="13"/>
        <v>196441</v>
      </c>
    </row>
    <row r="114" spans="1:17" s="5" customFormat="1" ht="21" customHeight="1">
      <c r="A114" s="1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1:17" s="5" customFormat="1" ht="21" customHeight="1">
      <c r="A115" s="1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s="5" customFormat="1" ht="21" customHeight="1">
      <c r="A116" s="16" t="s">
        <v>13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s="5" customFormat="1" ht="21" customHeight="1">
      <c r="A117" s="6" t="s">
        <v>7</v>
      </c>
      <c r="B117" s="6" t="s">
        <v>39</v>
      </c>
      <c r="C117" s="6">
        <v>60</v>
      </c>
      <c r="D117" s="6" t="s">
        <v>40</v>
      </c>
      <c r="E117" s="6">
        <v>7</v>
      </c>
      <c r="F117" s="6">
        <v>12</v>
      </c>
      <c r="G117" s="6">
        <v>17</v>
      </c>
      <c r="H117" s="6">
        <v>22</v>
      </c>
      <c r="I117" s="6">
        <v>27</v>
      </c>
      <c r="J117" s="6">
        <v>30</v>
      </c>
      <c r="K117" s="6" t="s">
        <v>38</v>
      </c>
      <c r="L117" s="6">
        <v>2</v>
      </c>
      <c r="M117" s="6">
        <v>3</v>
      </c>
      <c r="N117" s="6">
        <v>4</v>
      </c>
      <c r="O117" s="6">
        <v>5</v>
      </c>
      <c r="P117" s="6">
        <v>6</v>
      </c>
      <c r="Q117" s="6">
        <v>7</v>
      </c>
    </row>
    <row r="118" spans="1:17" s="5" customFormat="1" ht="21" customHeight="1">
      <c r="A118" s="7" t="s">
        <v>4</v>
      </c>
      <c r="B118" s="39">
        <f t="shared" ref="B118:Q118" si="14">ROUND(B110/B113*100,1)</f>
        <v>24.9</v>
      </c>
      <c r="C118" s="39">
        <f t="shared" si="14"/>
        <v>22.4</v>
      </c>
      <c r="D118" s="39">
        <f t="shared" si="14"/>
        <v>18.5</v>
      </c>
      <c r="E118" s="39">
        <f t="shared" si="14"/>
        <v>15.9</v>
      </c>
      <c r="F118" s="39">
        <f t="shared" si="14"/>
        <v>14.6</v>
      </c>
      <c r="G118" s="39">
        <f t="shared" si="14"/>
        <v>14.6</v>
      </c>
      <c r="H118" s="39">
        <f t="shared" si="14"/>
        <v>14.3</v>
      </c>
      <c r="I118" s="39">
        <f t="shared" si="14"/>
        <v>13.5</v>
      </c>
      <c r="J118" s="39">
        <f t="shared" si="14"/>
        <v>12.8</v>
      </c>
      <c r="K118" s="39">
        <f t="shared" si="14"/>
        <v>12.7</v>
      </c>
      <c r="L118" s="39">
        <f t="shared" si="14"/>
        <v>12.5</v>
      </c>
      <c r="M118" s="39">
        <f t="shared" si="14"/>
        <v>12.3</v>
      </c>
      <c r="N118" s="39">
        <f t="shared" si="14"/>
        <v>12.1</v>
      </c>
      <c r="O118" s="39">
        <f t="shared" si="14"/>
        <v>11.9</v>
      </c>
      <c r="P118" s="39">
        <f t="shared" si="14"/>
        <v>11.6</v>
      </c>
      <c r="Q118" s="39">
        <f t="shared" si="14"/>
        <v>11.4</v>
      </c>
    </row>
    <row r="119" spans="1:17" s="5" customFormat="1" ht="21" customHeight="1">
      <c r="A119" s="8" t="s">
        <v>34</v>
      </c>
      <c r="B119" s="40">
        <f t="shared" ref="B119:Q119" si="15">ROUND(B111/B113*100,1)</f>
        <v>66.599999999999994</v>
      </c>
      <c r="C119" s="40">
        <f t="shared" si="15"/>
        <v>68</v>
      </c>
      <c r="D119" s="40">
        <f t="shared" si="15"/>
        <v>70.599999999999994</v>
      </c>
      <c r="E119" s="40">
        <f t="shared" si="15"/>
        <v>70.8</v>
      </c>
      <c r="F119" s="40">
        <f t="shared" si="15"/>
        <v>69.7</v>
      </c>
      <c r="G119" s="40">
        <f t="shared" si="15"/>
        <v>67.3</v>
      </c>
      <c r="H119" s="40">
        <f t="shared" si="15"/>
        <v>64.900000000000006</v>
      </c>
      <c r="I119" s="40">
        <f t="shared" si="15"/>
        <v>62.1</v>
      </c>
      <c r="J119" s="40">
        <f t="shared" si="15"/>
        <v>61.7</v>
      </c>
      <c r="K119" s="40">
        <f t="shared" si="15"/>
        <v>61.6</v>
      </c>
      <c r="L119" s="40">
        <f t="shared" si="15"/>
        <v>61.4</v>
      </c>
      <c r="M119" s="40">
        <f t="shared" si="15"/>
        <v>61.4</v>
      </c>
      <c r="N119" s="40">
        <f t="shared" si="15"/>
        <v>61.6</v>
      </c>
      <c r="O119" s="40">
        <f t="shared" si="15"/>
        <v>61.7</v>
      </c>
      <c r="P119" s="40">
        <f t="shared" si="15"/>
        <v>61.9</v>
      </c>
      <c r="Q119" s="40">
        <f t="shared" si="15"/>
        <v>62.1</v>
      </c>
    </row>
    <row r="120" spans="1:17" s="5" customFormat="1" ht="21" customHeight="1">
      <c r="A120" s="9" t="s">
        <v>35</v>
      </c>
      <c r="B120" s="41">
        <f t="shared" ref="B120:Q120" si="16">ROUND(B112/B113*100,1)</f>
        <v>8.5</v>
      </c>
      <c r="C120" s="41">
        <f t="shared" si="16"/>
        <v>9.5</v>
      </c>
      <c r="D120" s="41">
        <f t="shared" si="16"/>
        <v>11</v>
      </c>
      <c r="E120" s="41">
        <f t="shared" si="16"/>
        <v>13.2</v>
      </c>
      <c r="F120" s="41">
        <f t="shared" si="16"/>
        <v>15.7</v>
      </c>
      <c r="G120" s="41">
        <f t="shared" si="16"/>
        <v>18.100000000000001</v>
      </c>
      <c r="H120" s="41">
        <f t="shared" si="16"/>
        <v>20.8</v>
      </c>
      <c r="I120" s="41">
        <f t="shared" si="16"/>
        <v>24.4</v>
      </c>
      <c r="J120" s="41">
        <f t="shared" si="16"/>
        <v>25.4</v>
      </c>
      <c r="K120" s="41">
        <f t="shared" si="16"/>
        <v>25.8</v>
      </c>
      <c r="L120" s="41">
        <f t="shared" si="16"/>
        <v>26.1</v>
      </c>
      <c r="M120" s="41">
        <f t="shared" si="16"/>
        <v>26.3</v>
      </c>
      <c r="N120" s="41">
        <f t="shared" si="16"/>
        <v>26.3</v>
      </c>
      <c r="O120" s="41">
        <f t="shared" si="16"/>
        <v>26.4</v>
      </c>
      <c r="P120" s="41">
        <f t="shared" si="16"/>
        <v>26.4</v>
      </c>
      <c r="Q120" s="41">
        <f t="shared" si="16"/>
        <v>26.5</v>
      </c>
    </row>
    <row r="121" spans="1:17" s="5" customFormat="1" ht="21" customHeight="1">
      <c r="A121" s="17" t="s">
        <v>22</v>
      </c>
    </row>
    <row r="122" spans="1:17" s="5" customFormat="1" ht="21" customHeight="1">
      <c r="A122" s="17"/>
    </row>
    <row r="123" spans="1:17" s="5" customFormat="1" ht="21" customHeight="1">
      <c r="A123" s="17"/>
    </row>
    <row r="124" spans="1:17" s="5" customFormat="1" ht="21" customHeight="1">
      <c r="A124" s="17"/>
    </row>
    <row r="125" spans="1:17" s="5" customFormat="1" ht="21" customHeight="1">
      <c r="A125" s="17"/>
    </row>
    <row r="126" spans="1:17" s="5" customFormat="1" ht="21" customHeight="1">
      <c r="A126" s="17"/>
    </row>
    <row r="127" spans="1:17" s="5" customFormat="1" ht="21" customHeight="1"/>
    <row r="128" spans="1:17" s="5" customFormat="1" ht="21" customHeight="1">
      <c r="A128" s="3" t="s">
        <v>17</v>
      </c>
    </row>
    <row r="129" spans="1:17" s="5" customFormat="1" ht="21" customHeight="1">
      <c r="A129" s="6" t="s">
        <v>7</v>
      </c>
      <c r="B129" s="6" t="s">
        <v>39</v>
      </c>
      <c r="C129" s="6">
        <v>60</v>
      </c>
      <c r="D129" s="6" t="s">
        <v>40</v>
      </c>
      <c r="E129" s="6">
        <v>7</v>
      </c>
      <c r="F129" s="6">
        <v>12</v>
      </c>
      <c r="G129" s="6">
        <v>17</v>
      </c>
      <c r="H129" s="6">
        <v>22</v>
      </c>
      <c r="I129" s="6">
        <v>27</v>
      </c>
      <c r="J129" s="6">
        <v>30</v>
      </c>
      <c r="K129" s="6" t="s">
        <v>38</v>
      </c>
      <c r="L129" s="6">
        <v>2</v>
      </c>
      <c r="M129" s="6">
        <v>3</v>
      </c>
      <c r="N129" s="6">
        <v>4</v>
      </c>
      <c r="O129" s="6">
        <v>5</v>
      </c>
      <c r="P129" s="6">
        <v>6</v>
      </c>
      <c r="Q129" s="6">
        <v>7</v>
      </c>
    </row>
    <row r="130" spans="1:17" s="5" customFormat="1" ht="21" customHeight="1">
      <c r="A130" s="7" t="s">
        <v>0</v>
      </c>
      <c r="B130" s="18">
        <v>10298</v>
      </c>
      <c r="C130" s="18">
        <v>8748</v>
      </c>
      <c r="D130" s="18">
        <v>7710</v>
      </c>
      <c r="E130" s="18">
        <v>7436</v>
      </c>
      <c r="F130" s="18">
        <v>7371</v>
      </c>
      <c r="G130" s="18">
        <v>9239</v>
      </c>
      <c r="H130" s="18">
        <v>8607</v>
      </c>
      <c r="I130" s="18">
        <v>8019</v>
      </c>
      <c r="J130" s="18">
        <v>7635</v>
      </c>
      <c r="K130" s="18">
        <v>7538</v>
      </c>
      <c r="L130" s="18">
        <v>7358</v>
      </c>
      <c r="M130" s="49">
        <v>7113</v>
      </c>
      <c r="N130" s="49">
        <v>6886</v>
      </c>
      <c r="O130" s="49">
        <v>6635</v>
      </c>
      <c r="P130" s="49">
        <v>6322</v>
      </c>
      <c r="Q130" s="49">
        <v>6099</v>
      </c>
    </row>
    <row r="131" spans="1:17" s="5" customFormat="1" ht="21" customHeight="1">
      <c r="A131" s="7" t="s">
        <v>6</v>
      </c>
      <c r="B131" s="18">
        <v>13121</v>
      </c>
      <c r="C131" s="18">
        <v>10455</v>
      </c>
      <c r="D131" s="18">
        <v>8824</v>
      </c>
      <c r="E131" s="18">
        <v>7641</v>
      </c>
      <c r="F131" s="18">
        <v>7228</v>
      </c>
      <c r="G131" s="18">
        <v>9510</v>
      </c>
      <c r="H131" s="18">
        <v>9325</v>
      </c>
      <c r="I131" s="18">
        <v>8706</v>
      </c>
      <c r="J131" s="18">
        <v>8237</v>
      </c>
      <c r="K131" s="18">
        <v>8157</v>
      </c>
      <c r="L131" s="18">
        <v>7979</v>
      </c>
      <c r="M131" s="49">
        <v>7949</v>
      </c>
      <c r="N131" s="49">
        <v>7797</v>
      </c>
      <c r="O131" s="49">
        <v>7679</v>
      </c>
      <c r="P131" s="49">
        <v>7527</v>
      </c>
      <c r="Q131" s="49">
        <v>7350</v>
      </c>
    </row>
    <row r="132" spans="1:17" s="5" customFormat="1" ht="21" customHeight="1">
      <c r="A132" s="7" t="s">
        <v>8</v>
      </c>
      <c r="B132" s="18">
        <v>10913</v>
      </c>
      <c r="C132" s="18">
        <v>13136</v>
      </c>
      <c r="D132" s="18">
        <v>10530</v>
      </c>
      <c r="E132" s="18">
        <v>8805</v>
      </c>
      <c r="F132" s="18">
        <v>7541</v>
      </c>
      <c r="G132" s="18">
        <v>9464</v>
      </c>
      <c r="H132" s="18">
        <v>9519</v>
      </c>
      <c r="I132" s="18">
        <v>9343</v>
      </c>
      <c r="J132" s="18">
        <v>8952</v>
      </c>
      <c r="K132" s="18">
        <v>8722</v>
      </c>
      <c r="L132" s="18">
        <v>8670</v>
      </c>
      <c r="M132" s="49">
        <v>8542</v>
      </c>
      <c r="N132" s="49">
        <v>8425</v>
      </c>
      <c r="O132" s="49">
        <v>8242</v>
      </c>
      <c r="P132" s="49">
        <v>8135</v>
      </c>
      <c r="Q132" s="49">
        <v>8006</v>
      </c>
    </row>
    <row r="133" spans="1:17" s="5" customFormat="1" ht="21" customHeight="1">
      <c r="A133" s="8" t="s">
        <v>9</v>
      </c>
      <c r="B133" s="19">
        <v>9900</v>
      </c>
      <c r="C133" s="19">
        <v>10844</v>
      </c>
      <c r="D133" s="19">
        <v>13042</v>
      </c>
      <c r="E133" s="19">
        <v>10445</v>
      </c>
      <c r="F133" s="19">
        <v>8697</v>
      </c>
      <c r="G133" s="19">
        <v>10044</v>
      </c>
      <c r="H133" s="19">
        <v>9454</v>
      </c>
      <c r="I133" s="19">
        <v>9506</v>
      </c>
      <c r="J133" s="19">
        <v>9529</v>
      </c>
      <c r="K133" s="19">
        <v>9573</v>
      </c>
      <c r="L133" s="19">
        <v>9300</v>
      </c>
      <c r="M133" s="50">
        <v>9101</v>
      </c>
      <c r="N133" s="50">
        <v>8960</v>
      </c>
      <c r="O133" s="50">
        <v>8966</v>
      </c>
      <c r="P133" s="50">
        <v>8765</v>
      </c>
      <c r="Q133" s="50">
        <v>8674</v>
      </c>
    </row>
    <row r="134" spans="1:17" s="5" customFormat="1" ht="21" customHeight="1">
      <c r="A134" s="8" t="s">
        <v>10</v>
      </c>
      <c r="B134" s="19">
        <v>9023</v>
      </c>
      <c r="C134" s="19">
        <v>9350</v>
      </c>
      <c r="D134" s="19">
        <v>10487</v>
      </c>
      <c r="E134" s="19">
        <v>12515</v>
      </c>
      <c r="F134" s="19">
        <v>10009</v>
      </c>
      <c r="G134" s="19">
        <v>10809</v>
      </c>
      <c r="H134" s="19">
        <v>9459</v>
      </c>
      <c r="I134" s="19">
        <v>9252</v>
      </c>
      <c r="J134" s="19">
        <v>9534</v>
      </c>
      <c r="K134" s="19">
        <v>9527</v>
      </c>
      <c r="L134" s="19">
        <v>9406</v>
      </c>
      <c r="M134" s="50">
        <v>9359</v>
      </c>
      <c r="N134" s="50">
        <v>9350</v>
      </c>
      <c r="O134" s="50">
        <v>9358</v>
      </c>
      <c r="P134" s="50">
        <v>9387</v>
      </c>
      <c r="Q134" s="50">
        <v>9360</v>
      </c>
    </row>
    <row r="135" spans="1:17" s="5" customFormat="1" ht="21" customHeight="1">
      <c r="A135" s="8" t="s">
        <v>11</v>
      </c>
      <c r="B135" s="19">
        <v>10918</v>
      </c>
      <c r="C135" s="19">
        <v>9102</v>
      </c>
      <c r="D135" s="19">
        <v>9686</v>
      </c>
      <c r="E135" s="19">
        <v>10604</v>
      </c>
      <c r="F135" s="19">
        <v>12539</v>
      </c>
      <c r="G135" s="19">
        <v>12415</v>
      </c>
      <c r="H135" s="19">
        <v>10485</v>
      </c>
      <c r="I135" s="19">
        <v>9789</v>
      </c>
      <c r="J135" s="19">
        <v>9249</v>
      </c>
      <c r="K135" s="19">
        <v>9245</v>
      </c>
      <c r="L135" s="19">
        <v>9282</v>
      </c>
      <c r="M135" s="50">
        <v>9232</v>
      </c>
      <c r="N135" s="50">
        <v>9255</v>
      </c>
      <c r="O135" s="50">
        <v>9284</v>
      </c>
      <c r="P135" s="50">
        <v>9445</v>
      </c>
      <c r="Q135" s="50">
        <v>9456</v>
      </c>
    </row>
    <row r="136" spans="1:17" s="5" customFormat="1" ht="21" customHeight="1">
      <c r="A136" s="8" t="s">
        <v>14</v>
      </c>
      <c r="B136" s="19">
        <v>14998</v>
      </c>
      <c r="C136" s="19">
        <v>11075</v>
      </c>
      <c r="D136" s="19">
        <v>9221</v>
      </c>
      <c r="E136" s="19">
        <v>9681</v>
      </c>
      <c r="F136" s="19">
        <v>10486</v>
      </c>
      <c r="G136" s="19">
        <v>15937</v>
      </c>
      <c r="H136" s="19">
        <v>12729</v>
      </c>
      <c r="I136" s="19">
        <v>11139</v>
      </c>
      <c r="J136" s="19">
        <v>10608</v>
      </c>
      <c r="K136" s="19">
        <v>10324</v>
      </c>
      <c r="L136" s="19">
        <v>9949</v>
      </c>
      <c r="M136" s="50">
        <v>9576</v>
      </c>
      <c r="N136" s="50">
        <v>9273</v>
      </c>
      <c r="O136" s="50">
        <v>9282</v>
      </c>
      <c r="P136" s="50">
        <v>9238</v>
      </c>
      <c r="Q136" s="50">
        <v>9216</v>
      </c>
    </row>
    <row r="137" spans="1:17" s="5" customFormat="1" ht="21" customHeight="1">
      <c r="A137" s="8" t="s">
        <v>15</v>
      </c>
      <c r="B137" s="19">
        <v>12816</v>
      </c>
      <c r="C137" s="19">
        <v>15091</v>
      </c>
      <c r="D137" s="19">
        <v>11212</v>
      </c>
      <c r="E137" s="19">
        <v>9335</v>
      </c>
      <c r="F137" s="19">
        <v>9545</v>
      </c>
      <c r="G137" s="19">
        <v>13370</v>
      </c>
      <c r="H137" s="19">
        <v>16214</v>
      </c>
      <c r="I137" s="19">
        <v>13317</v>
      </c>
      <c r="J137" s="19">
        <v>11835</v>
      </c>
      <c r="K137" s="19">
        <v>11502</v>
      </c>
      <c r="L137" s="19">
        <v>11296</v>
      </c>
      <c r="M137" s="50">
        <v>11156</v>
      </c>
      <c r="N137" s="50">
        <v>10888</v>
      </c>
      <c r="O137" s="50">
        <v>10639</v>
      </c>
      <c r="P137" s="50">
        <v>10298</v>
      </c>
      <c r="Q137" s="50">
        <v>9865</v>
      </c>
    </row>
    <row r="138" spans="1:17" s="5" customFormat="1" ht="21" customHeight="1">
      <c r="A138" s="8" t="s">
        <v>16</v>
      </c>
      <c r="B138" s="19">
        <v>11117</v>
      </c>
      <c r="C138" s="19">
        <v>12790</v>
      </c>
      <c r="D138" s="19">
        <v>14977</v>
      </c>
      <c r="E138" s="19">
        <v>11169</v>
      </c>
      <c r="F138" s="19">
        <v>9259</v>
      </c>
      <c r="G138" s="19">
        <v>12445</v>
      </c>
      <c r="H138" s="19">
        <v>13463</v>
      </c>
      <c r="I138" s="19">
        <v>16682</v>
      </c>
      <c r="J138" s="19">
        <v>15000</v>
      </c>
      <c r="K138" s="19">
        <v>14234</v>
      </c>
      <c r="L138" s="19">
        <v>13341</v>
      </c>
      <c r="M138" s="50">
        <v>12794</v>
      </c>
      <c r="N138" s="50">
        <v>12352</v>
      </c>
      <c r="O138" s="50">
        <v>11893</v>
      </c>
      <c r="P138" s="50">
        <v>11522</v>
      </c>
      <c r="Q138" s="50">
        <v>11389</v>
      </c>
    </row>
    <row r="139" spans="1:17" s="5" customFormat="1" ht="21" customHeight="1">
      <c r="A139" s="8" t="s">
        <v>19</v>
      </c>
      <c r="B139" s="19">
        <v>10782</v>
      </c>
      <c r="C139" s="19">
        <v>10959</v>
      </c>
      <c r="D139" s="19">
        <v>12635</v>
      </c>
      <c r="E139" s="19">
        <v>14803</v>
      </c>
      <c r="F139" s="19">
        <v>11010</v>
      </c>
      <c r="G139" s="19">
        <v>12048</v>
      </c>
      <c r="H139" s="19">
        <v>12467</v>
      </c>
      <c r="I139" s="19">
        <v>13738</v>
      </c>
      <c r="J139" s="19">
        <v>15898</v>
      </c>
      <c r="K139" s="19">
        <v>16342</v>
      </c>
      <c r="L139" s="19">
        <v>16684</v>
      </c>
      <c r="M139" s="50">
        <v>16314</v>
      </c>
      <c r="N139" s="50">
        <v>15744</v>
      </c>
      <c r="O139" s="50">
        <v>14968</v>
      </c>
      <c r="P139" s="50">
        <v>14176</v>
      </c>
      <c r="Q139" s="50">
        <v>13353</v>
      </c>
    </row>
    <row r="140" spans="1:17" s="5" customFormat="1" ht="21" customHeight="1">
      <c r="A140" s="8" t="s">
        <v>21</v>
      </c>
      <c r="B140" s="19">
        <v>9849</v>
      </c>
      <c r="C140" s="19">
        <v>10639</v>
      </c>
      <c r="D140" s="19">
        <v>10822</v>
      </c>
      <c r="E140" s="19">
        <v>12426</v>
      </c>
      <c r="F140" s="19">
        <v>14525</v>
      </c>
      <c r="G140" s="19">
        <v>14363</v>
      </c>
      <c r="H140" s="19">
        <v>12049</v>
      </c>
      <c r="I140" s="19">
        <v>12623</v>
      </c>
      <c r="J140" s="19">
        <v>13201</v>
      </c>
      <c r="K140" s="19">
        <v>13585</v>
      </c>
      <c r="L140" s="19">
        <v>13750</v>
      </c>
      <c r="M140" s="50">
        <v>14790</v>
      </c>
      <c r="N140" s="50">
        <v>15340</v>
      </c>
      <c r="O140" s="50">
        <v>15853</v>
      </c>
      <c r="P140" s="50">
        <v>16309</v>
      </c>
      <c r="Q140" s="50">
        <v>16615</v>
      </c>
    </row>
    <row r="141" spans="1:17" s="5" customFormat="1" ht="21" customHeight="1">
      <c r="A141" s="8" t="s">
        <v>23</v>
      </c>
      <c r="B141" s="19">
        <v>8455</v>
      </c>
      <c r="C141" s="19">
        <v>9734</v>
      </c>
      <c r="D141" s="19">
        <v>10506</v>
      </c>
      <c r="E141" s="19">
        <v>10653</v>
      </c>
      <c r="F141" s="19">
        <v>12264</v>
      </c>
      <c r="G141" s="19">
        <v>18236</v>
      </c>
      <c r="H141" s="19">
        <v>14252</v>
      </c>
      <c r="I141" s="19">
        <v>12080</v>
      </c>
      <c r="J141" s="19">
        <v>12224</v>
      </c>
      <c r="K141" s="19">
        <v>12265</v>
      </c>
      <c r="L141" s="19">
        <v>12594</v>
      </c>
      <c r="M141" s="50">
        <v>12270</v>
      </c>
      <c r="N141" s="50">
        <v>12779</v>
      </c>
      <c r="O141" s="50">
        <v>13143</v>
      </c>
      <c r="P141" s="50">
        <v>13538</v>
      </c>
      <c r="Q141" s="50">
        <v>13733</v>
      </c>
    </row>
    <row r="142" spans="1:17" s="5" customFormat="1" ht="21" customHeight="1">
      <c r="A142" s="8" t="s">
        <v>25</v>
      </c>
      <c r="B142" s="19">
        <v>7058</v>
      </c>
      <c r="C142" s="19">
        <v>8301</v>
      </c>
      <c r="D142" s="19">
        <v>9570</v>
      </c>
      <c r="E142" s="19">
        <v>10297</v>
      </c>
      <c r="F142" s="19">
        <v>10446</v>
      </c>
      <c r="G142" s="19">
        <v>15173</v>
      </c>
      <c r="H142" s="19">
        <v>18030</v>
      </c>
      <c r="I142" s="19">
        <v>14189</v>
      </c>
      <c r="J142" s="19">
        <v>12384</v>
      </c>
      <c r="K142" s="19">
        <v>12268</v>
      </c>
      <c r="L142" s="19">
        <v>11979</v>
      </c>
      <c r="M142" s="50">
        <v>11977</v>
      </c>
      <c r="N142" s="50">
        <v>11941</v>
      </c>
      <c r="O142" s="50">
        <v>12103</v>
      </c>
      <c r="P142" s="50">
        <v>12143</v>
      </c>
      <c r="Q142" s="50">
        <v>12459</v>
      </c>
    </row>
    <row r="143" spans="1:17" s="5" customFormat="1" ht="21" customHeight="1">
      <c r="A143" s="9" t="s">
        <v>26</v>
      </c>
      <c r="B143" s="20">
        <v>6387</v>
      </c>
      <c r="C143" s="20">
        <v>6789</v>
      </c>
      <c r="D143" s="20">
        <v>8020</v>
      </c>
      <c r="E143" s="20">
        <v>9225</v>
      </c>
      <c r="F143" s="20">
        <v>10047</v>
      </c>
      <c r="G143" s="20">
        <v>13040</v>
      </c>
      <c r="H143" s="20">
        <v>14898</v>
      </c>
      <c r="I143" s="20">
        <v>17819</v>
      </c>
      <c r="J143" s="20">
        <v>16042</v>
      </c>
      <c r="K143" s="20">
        <v>14785</v>
      </c>
      <c r="L143" s="20">
        <v>13930</v>
      </c>
      <c r="M143" s="51">
        <v>13296</v>
      </c>
      <c r="N143" s="51">
        <v>12699</v>
      </c>
      <c r="O143" s="51">
        <v>12186</v>
      </c>
      <c r="P143" s="51">
        <v>12046</v>
      </c>
      <c r="Q143" s="51">
        <v>11772</v>
      </c>
    </row>
    <row r="144" spans="1:17" s="5" customFormat="1" ht="21" customHeight="1">
      <c r="A144" s="9" t="s">
        <v>27</v>
      </c>
      <c r="B144" s="20">
        <v>4961</v>
      </c>
      <c r="C144" s="20">
        <v>5984</v>
      </c>
      <c r="D144" s="20">
        <v>6374</v>
      </c>
      <c r="E144" s="20">
        <v>7614</v>
      </c>
      <c r="F144" s="20">
        <v>8794</v>
      </c>
      <c r="G144" s="20">
        <v>12702</v>
      </c>
      <c r="H144" s="20">
        <v>12576</v>
      </c>
      <c r="I144" s="20">
        <v>14516</v>
      </c>
      <c r="J144" s="20">
        <v>15722</v>
      </c>
      <c r="K144" s="20">
        <v>16254</v>
      </c>
      <c r="L144" s="20">
        <v>17289</v>
      </c>
      <c r="M144" s="51">
        <v>18072</v>
      </c>
      <c r="N144" s="51">
        <v>16628</v>
      </c>
      <c r="O144" s="51">
        <v>15547</v>
      </c>
      <c r="P144" s="51">
        <v>14291</v>
      </c>
      <c r="Q144" s="51">
        <v>13490</v>
      </c>
    </row>
    <row r="145" spans="1:17" s="5" customFormat="1" ht="21" customHeight="1">
      <c r="A145" s="9" t="s">
        <v>20</v>
      </c>
      <c r="B145" s="20">
        <v>3295</v>
      </c>
      <c r="C145" s="20">
        <v>4297</v>
      </c>
      <c r="D145" s="20">
        <v>5297</v>
      </c>
      <c r="E145" s="20">
        <v>5754</v>
      </c>
      <c r="F145" s="20">
        <v>7020</v>
      </c>
      <c r="G145" s="20">
        <v>10746</v>
      </c>
      <c r="H145" s="20">
        <v>11913</v>
      </c>
      <c r="I145" s="20">
        <v>11835</v>
      </c>
      <c r="J145" s="20">
        <v>13105</v>
      </c>
      <c r="K145" s="20">
        <v>14059</v>
      </c>
      <c r="L145" s="20">
        <v>13832</v>
      </c>
      <c r="M145" s="51">
        <v>13066</v>
      </c>
      <c r="N145" s="51">
        <v>14036</v>
      </c>
      <c r="O145" s="51">
        <v>14919</v>
      </c>
      <c r="P145" s="51">
        <v>15419</v>
      </c>
      <c r="Q145" s="51">
        <v>16342</v>
      </c>
    </row>
    <row r="146" spans="1:17" s="5" customFormat="1" ht="21" customHeight="1">
      <c r="A146" s="9" t="s">
        <v>29</v>
      </c>
      <c r="B146" s="20">
        <v>1582</v>
      </c>
      <c r="C146" s="20">
        <v>2448</v>
      </c>
      <c r="D146" s="20">
        <v>3448</v>
      </c>
      <c r="E146" s="20">
        <v>4329</v>
      </c>
      <c r="F146" s="20">
        <v>4800</v>
      </c>
      <c r="G146" s="20">
        <v>7903</v>
      </c>
      <c r="H146" s="20">
        <v>9516</v>
      </c>
      <c r="I146" s="20">
        <v>10616</v>
      </c>
      <c r="J146" s="20">
        <v>10690</v>
      </c>
      <c r="K146" s="20">
        <v>10377</v>
      </c>
      <c r="L146" s="20">
        <v>10644</v>
      </c>
      <c r="M146" s="51">
        <v>10758</v>
      </c>
      <c r="N146" s="51">
        <v>11371</v>
      </c>
      <c r="O146" s="51">
        <v>11869</v>
      </c>
      <c r="P146" s="51">
        <v>12658</v>
      </c>
      <c r="Q146" s="51">
        <v>12429</v>
      </c>
    </row>
    <row r="147" spans="1:17" s="5" customFormat="1" ht="21" customHeight="1">
      <c r="A147" s="9" t="s">
        <v>30</v>
      </c>
      <c r="B147" s="20">
        <v>600</v>
      </c>
      <c r="C147" s="20">
        <v>902</v>
      </c>
      <c r="D147" s="20">
        <v>1540</v>
      </c>
      <c r="E147" s="20">
        <v>2352</v>
      </c>
      <c r="F147" s="20">
        <v>3129</v>
      </c>
      <c r="G147" s="20">
        <v>4758</v>
      </c>
      <c r="H147" s="20">
        <v>6191</v>
      </c>
      <c r="I147" s="20">
        <v>7443</v>
      </c>
      <c r="J147" s="20">
        <v>8361</v>
      </c>
      <c r="K147" s="20">
        <v>8465</v>
      </c>
      <c r="L147" s="20">
        <v>8495</v>
      </c>
      <c r="M147" s="51">
        <v>8823</v>
      </c>
      <c r="N147" s="51">
        <v>8820</v>
      </c>
      <c r="O147" s="51">
        <v>8560</v>
      </c>
      <c r="P147" s="51">
        <v>8255</v>
      </c>
      <c r="Q147" s="51">
        <v>8496</v>
      </c>
    </row>
    <row r="148" spans="1:17" s="5" customFormat="1" ht="21" customHeight="1">
      <c r="A148" s="9" t="s">
        <v>18</v>
      </c>
      <c r="B148" s="20">
        <v>152</v>
      </c>
      <c r="C148" s="20">
        <v>262</v>
      </c>
      <c r="D148" s="20">
        <v>392</v>
      </c>
      <c r="E148" s="20">
        <v>759</v>
      </c>
      <c r="F148" s="20">
        <v>1271</v>
      </c>
      <c r="G148" s="20">
        <v>2455</v>
      </c>
      <c r="H148" s="20">
        <v>2835</v>
      </c>
      <c r="I148" s="20">
        <v>3877</v>
      </c>
      <c r="J148" s="20">
        <v>4302</v>
      </c>
      <c r="K148" s="20">
        <v>4596</v>
      </c>
      <c r="L148" s="20">
        <v>4696</v>
      </c>
      <c r="M148" s="51">
        <v>4865</v>
      </c>
      <c r="N148" s="51">
        <v>5098</v>
      </c>
      <c r="O148" s="51">
        <v>5250</v>
      </c>
      <c r="P148" s="51">
        <v>5368</v>
      </c>
      <c r="Q148" s="51">
        <v>5343</v>
      </c>
    </row>
    <row r="149" spans="1:17" s="5" customFormat="1" ht="21" customHeight="1">
      <c r="A149" s="9" t="s">
        <v>24</v>
      </c>
      <c r="B149" s="20">
        <v>30</v>
      </c>
      <c r="C149" s="20">
        <v>28</v>
      </c>
      <c r="D149" s="20">
        <v>61</v>
      </c>
      <c r="E149" s="20">
        <v>134</v>
      </c>
      <c r="F149" s="20">
        <v>277</v>
      </c>
      <c r="G149" s="20">
        <v>702</v>
      </c>
      <c r="H149" s="20">
        <v>955</v>
      </c>
      <c r="I149" s="20">
        <v>1154</v>
      </c>
      <c r="J149" s="20">
        <v>1421</v>
      </c>
      <c r="K149" s="20">
        <v>1495</v>
      </c>
      <c r="L149" s="20">
        <v>1616</v>
      </c>
      <c r="M149" s="51">
        <v>1709</v>
      </c>
      <c r="N149" s="51">
        <v>1729</v>
      </c>
      <c r="O149" s="51">
        <v>1744</v>
      </c>
      <c r="P149" s="51">
        <v>1809</v>
      </c>
      <c r="Q149" s="51">
        <v>1788</v>
      </c>
    </row>
    <row r="150" spans="1:17" s="5" customFormat="1" ht="21" customHeight="1">
      <c r="A150" s="9" t="s">
        <v>31</v>
      </c>
      <c r="B150" s="20">
        <v>2</v>
      </c>
      <c r="C150" s="20">
        <v>5</v>
      </c>
      <c r="D150" s="20">
        <v>4</v>
      </c>
      <c r="E150" s="20">
        <v>10</v>
      </c>
      <c r="F150" s="20">
        <v>28</v>
      </c>
      <c r="G150" s="20">
        <v>82</v>
      </c>
      <c r="H150" s="20">
        <v>164</v>
      </c>
      <c r="I150" s="20">
        <v>200</v>
      </c>
      <c r="J150" s="20">
        <v>200</v>
      </c>
      <c r="K150" s="20">
        <v>237</v>
      </c>
      <c r="L150" s="20">
        <v>254</v>
      </c>
      <c r="M150" s="51">
        <v>260</v>
      </c>
      <c r="N150" s="51">
        <v>315</v>
      </c>
      <c r="O150" s="51">
        <v>307</v>
      </c>
      <c r="P150" s="51">
        <v>293</v>
      </c>
      <c r="Q150" s="51">
        <v>339</v>
      </c>
    </row>
    <row r="151" spans="1:17" s="5" customFormat="1" ht="21" customHeight="1">
      <c r="A151" s="6" t="s">
        <v>37</v>
      </c>
      <c r="B151" s="21">
        <f t="shared" ref="B151:Q151" si="17">SUM(B130:B150)</f>
        <v>156257</v>
      </c>
      <c r="C151" s="21">
        <f t="shared" si="17"/>
        <v>160939</v>
      </c>
      <c r="D151" s="21">
        <f t="shared" si="17"/>
        <v>164358</v>
      </c>
      <c r="E151" s="21">
        <f t="shared" si="17"/>
        <v>165987</v>
      </c>
      <c r="F151" s="21">
        <f t="shared" si="17"/>
        <v>166286</v>
      </c>
      <c r="G151" s="21">
        <f t="shared" si="17"/>
        <v>215441</v>
      </c>
      <c r="H151" s="21">
        <f t="shared" si="17"/>
        <v>215101</v>
      </c>
      <c r="I151" s="21">
        <f t="shared" si="17"/>
        <v>215843</v>
      </c>
      <c r="J151" s="21">
        <f t="shared" si="17"/>
        <v>214129</v>
      </c>
      <c r="K151" s="21">
        <f t="shared" si="17"/>
        <v>213550</v>
      </c>
      <c r="L151" s="21">
        <f t="shared" si="17"/>
        <v>212344</v>
      </c>
      <c r="M151" s="21">
        <f t="shared" si="17"/>
        <v>211022</v>
      </c>
      <c r="N151" s="21">
        <f t="shared" si="17"/>
        <v>209686</v>
      </c>
      <c r="O151" s="21">
        <f t="shared" si="17"/>
        <v>208427</v>
      </c>
      <c r="P151" s="21">
        <f t="shared" si="17"/>
        <v>206944</v>
      </c>
      <c r="Q151" s="21">
        <f t="shared" si="17"/>
        <v>205574</v>
      </c>
    </row>
    <row r="152" spans="1:17" s="5" customFormat="1" ht="21" customHeight="1"/>
    <row r="153" spans="1:17" s="5" customFormat="1" ht="21" customHeight="1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1:17" s="5" customFormat="1" ht="21" customHeight="1">
      <c r="A154" s="5" t="s">
        <v>33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s="5" customFormat="1" ht="21" customHeight="1">
      <c r="A155" s="6" t="s">
        <v>7</v>
      </c>
      <c r="B155" s="6" t="s">
        <v>39</v>
      </c>
      <c r="C155" s="6">
        <v>60</v>
      </c>
      <c r="D155" s="6" t="s">
        <v>40</v>
      </c>
      <c r="E155" s="6">
        <v>7</v>
      </c>
      <c r="F155" s="6">
        <v>12</v>
      </c>
      <c r="G155" s="6">
        <v>17</v>
      </c>
      <c r="H155" s="6">
        <v>22</v>
      </c>
      <c r="I155" s="6">
        <v>27</v>
      </c>
      <c r="J155" s="6">
        <v>30</v>
      </c>
      <c r="K155" s="6" t="s">
        <v>38</v>
      </c>
      <c r="L155" s="6">
        <v>2</v>
      </c>
      <c r="M155" s="6">
        <v>3</v>
      </c>
      <c r="N155" s="6">
        <v>4</v>
      </c>
      <c r="O155" s="6">
        <v>5</v>
      </c>
      <c r="P155" s="6">
        <v>6</v>
      </c>
      <c r="Q155" s="6">
        <v>7</v>
      </c>
    </row>
    <row r="156" spans="1:17" s="5" customFormat="1" ht="21" customHeight="1">
      <c r="A156" s="7" t="s">
        <v>4</v>
      </c>
      <c r="B156" s="18">
        <f t="shared" ref="B156:Q156" si="18">SUM(B130:B132)</f>
        <v>34332</v>
      </c>
      <c r="C156" s="18">
        <f t="shared" si="18"/>
        <v>32339</v>
      </c>
      <c r="D156" s="18">
        <f t="shared" si="18"/>
        <v>27064</v>
      </c>
      <c r="E156" s="18">
        <f t="shared" si="18"/>
        <v>23882</v>
      </c>
      <c r="F156" s="18">
        <f t="shared" si="18"/>
        <v>22140</v>
      </c>
      <c r="G156" s="18">
        <f t="shared" si="18"/>
        <v>28213</v>
      </c>
      <c r="H156" s="18">
        <f t="shared" si="18"/>
        <v>27451</v>
      </c>
      <c r="I156" s="18">
        <f t="shared" si="18"/>
        <v>26068</v>
      </c>
      <c r="J156" s="18">
        <f t="shared" si="18"/>
        <v>24824</v>
      </c>
      <c r="K156" s="18">
        <f t="shared" si="18"/>
        <v>24417</v>
      </c>
      <c r="L156" s="18">
        <f t="shared" si="18"/>
        <v>24007</v>
      </c>
      <c r="M156" s="18">
        <f t="shared" si="18"/>
        <v>23604</v>
      </c>
      <c r="N156" s="18">
        <f t="shared" si="18"/>
        <v>23108</v>
      </c>
      <c r="O156" s="18">
        <f t="shared" si="18"/>
        <v>22556</v>
      </c>
      <c r="P156" s="18">
        <f t="shared" si="18"/>
        <v>21984</v>
      </c>
      <c r="Q156" s="18">
        <f t="shared" si="18"/>
        <v>21455</v>
      </c>
    </row>
    <row r="157" spans="1:17" s="5" customFormat="1" ht="21" customHeight="1">
      <c r="A157" s="8" t="s">
        <v>34</v>
      </c>
      <c r="B157" s="19">
        <f t="shared" ref="B157:Q157" si="19">SUM(B133:B142)</f>
        <v>104916</v>
      </c>
      <c r="C157" s="19">
        <f t="shared" si="19"/>
        <v>107885</v>
      </c>
      <c r="D157" s="19">
        <f t="shared" si="19"/>
        <v>112158</v>
      </c>
      <c r="E157" s="19">
        <f t="shared" si="19"/>
        <v>111928</v>
      </c>
      <c r="F157" s="19">
        <f t="shared" si="19"/>
        <v>108780</v>
      </c>
      <c r="G157" s="19">
        <f t="shared" si="19"/>
        <v>134840</v>
      </c>
      <c r="H157" s="19">
        <f t="shared" si="19"/>
        <v>128602</v>
      </c>
      <c r="I157" s="19">
        <f t="shared" si="19"/>
        <v>122315</v>
      </c>
      <c r="J157" s="19">
        <f t="shared" si="19"/>
        <v>119462</v>
      </c>
      <c r="K157" s="19">
        <f t="shared" si="19"/>
        <v>118865</v>
      </c>
      <c r="L157" s="19">
        <f t="shared" si="19"/>
        <v>117581</v>
      </c>
      <c r="M157" s="19">
        <f t="shared" si="19"/>
        <v>116569</v>
      </c>
      <c r="N157" s="19">
        <f t="shared" si="19"/>
        <v>115882</v>
      </c>
      <c r="O157" s="19">
        <f t="shared" si="19"/>
        <v>115489</v>
      </c>
      <c r="P157" s="19">
        <f t="shared" si="19"/>
        <v>114821</v>
      </c>
      <c r="Q157" s="19">
        <f t="shared" si="19"/>
        <v>114120</v>
      </c>
    </row>
    <row r="158" spans="1:17" s="5" customFormat="1" ht="21" customHeight="1">
      <c r="A158" s="9" t="s">
        <v>35</v>
      </c>
      <c r="B158" s="20">
        <f t="shared" ref="B158:Q158" si="20">SUM(B143:B150)</f>
        <v>17009</v>
      </c>
      <c r="C158" s="20">
        <f t="shared" si="20"/>
        <v>20715</v>
      </c>
      <c r="D158" s="20">
        <f t="shared" si="20"/>
        <v>25136</v>
      </c>
      <c r="E158" s="20">
        <f t="shared" si="20"/>
        <v>30177</v>
      </c>
      <c r="F158" s="20">
        <f t="shared" si="20"/>
        <v>35366</v>
      </c>
      <c r="G158" s="20">
        <f t="shared" si="20"/>
        <v>52388</v>
      </c>
      <c r="H158" s="20">
        <f t="shared" si="20"/>
        <v>59048</v>
      </c>
      <c r="I158" s="20">
        <f t="shared" si="20"/>
        <v>67460</v>
      </c>
      <c r="J158" s="20">
        <f t="shared" si="20"/>
        <v>69843</v>
      </c>
      <c r="K158" s="20">
        <f t="shared" si="20"/>
        <v>70268</v>
      </c>
      <c r="L158" s="20">
        <f t="shared" si="20"/>
        <v>70756</v>
      </c>
      <c r="M158" s="20">
        <f t="shared" si="20"/>
        <v>70849</v>
      </c>
      <c r="N158" s="20">
        <f t="shared" si="20"/>
        <v>70696</v>
      </c>
      <c r="O158" s="20">
        <f t="shared" si="20"/>
        <v>70382</v>
      </c>
      <c r="P158" s="20">
        <f t="shared" si="20"/>
        <v>70139</v>
      </c>
      <c r="Q158" s="20">
        <f t="shared" si="20"/>
        <v>69999</v>
      </c>
    </row>
    <row r="159" spans="1:17" s="5" customFormat="1" ht="21" customHeight="1">
      <c r="A159" s="6" t="s">
        <v>5</v>
      </c>
      <c r="B159" s="21">
        <f t="shared" ref="B159:Q159" si="21">SUM(B156:B158)</f>
        <v>156257</v>
      </c>
      <c r="C159" s="21">
        <f t="shared" si="21"/>
        <v>160939</v>
      </c>
      <c r="D159" s="21">
        <f t="shared" si="21"/>
        <v>164358</v>
      </c>
      <c r="E159" s="21">
        <f t="shared" si="21"/>
        <v>165987</v>
      </c>
      <c r="F159" s="21">
        <f t="shared" si="21"/>
        <v>166286</v>
      </c>
      <c r="G159" s="21">
        <f t="shared" si="21"/>
        <v>215441</v>
      </c>
      <c r="H159" s="21">
        <f t="shared" si="21"/>
        <v>215101</v>
      </c>
      <c r="I159" s="21">
        <f t="shared" si="21"/>
        <v>215843</v>
      </c>
      <c r="J159" s="21">
        <f t="shared" si="21"/>
        <v>214129</v>
      </c>
      <c r="K159" s="21">
        <f t="shared" si="21"/>
        <v>213550</v>
      </c>
      <c r="L159" s="21">
        <f t="shared" si="21"/>
        <v>212344</v>
      </c>
      <c r="M159" s="21">
        <f t="shared" si="21"/>
        <v>211022</v>
      </c>
      <c r="N159" s="21">
        <f t="shared" si="21"/>
        <v>209686</v>
      </c>
      <c r="O159" s="21">
        <f t="shared" si="21"/>
        <v>208427</v>
      </c>
      <c r="P159" s="21">
        <f t="shared" si="21"/>
        <v>206944</v>
      </c>
      <c r="Q159" s="21">
        <f t="shared" si="21"/>
        <v>205574</v>
      </c>
    </row>
    <row r="160" spans="1:17" s="5" customFormat="1" ht="21" customHeight="1">
      <c r="A160" s="15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s="5" customFormat="1" ht="21" customHeight="1">
      <c r="A161" s="1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1:17" s="5" customFormat="1" ht="21" customHeight="1">
      <c r="A162" s="16" t="s">
        <v>13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s="5" customFormat="1" ht="21" customHeight="1">
      <c r="A163" s="6" t="s">
        <v>7</v>
      </c>
      <c r="B163" s="6" t="s">
        <v>39</v>
      </c>
      <c r="C163" s="6">
        <v>60</v>
      </c>
      <c r="D163" s="6" t="s">
        <v>40</v>
      </c>
      <c r="E163" s="6">
        <v>7</v>
      </c>
      <c r="F163" s="6">
        <v>12</v>
      </c>
      <c r="G163" s="6">
        <v>17</v>
      </c>
      <c r="H163" s="6">
        <v>22</v>
      </c>
      <c r="I163" s="6">
        <v>27</v>
      </c>
      <c r="J163" s="6">
        <v>30</v>
      </c>
      <c r="K163" s="6" t="s">
        <v>38</v>
      </c>
      <c r="L163" s="6">
        <v>2</v>
      </c>
      <c r="M163" s="6">
        <v>3</v>
      </c>
      <c r="N163" s="6">
        <v>4</v>
      </c>
      <c r="O163" s="6">
        <v>5</v>
      </c>
      <c r="P163" s="6">
        <v>6</v>
      </c>
      <c r="Q163" s="6">
        <v>7</v>
      </c>
    </row>
    <row r="164" spans="1:17" s="5" customFormat="1" ht="21" customHeight="1">
      <c r="A164" s="7" t="s">
        <v>4</v>
      </c>
      <c r="B164" s="39">
        <f t="shared" ref="B164:Q164" si="22">ROUND(B156/B159*100,1)</f>
        <v>22</v>
      </c>
      <c r="C164" s="39">
        <f t="shared" si="22"/>
        <v>20.100000000000001</v>
      </c>
      <c r="D164" s="39">
        <f t="shared" si="22"/>
        <v>16.5</v>
      </c>
      <c r="E164" s="39">
        <f t="shared" si="22"/>
        <v>14.4</v>
      </c>
      <c r="F164" s="39">
        <f t="shared" si="22"/>
        <v>13.3</v>
      </c>
      <c r="G164" s="39">
        <f t="shared" si="22"/>
        <v>13.1</v>
      </c>
      <c r="H164" s="39">
        <f t="shared" si="22"/>
        <v>12.8</v>
      </c>
      <c r="I164" s="39">
        <f t="shared" si="22"/>
        <v>12.1</v>
      </c>
      <c r="J164" s="39">
        <f t="shared" si="22"/>
        <v>11.6</v>
      </c>
      <c r="K164" s="39">
        <f t="shared" si="22"/>
        <v>11.4</v>
      </c>
      <c r="L164" s="39">
        <f t="shared" si="22"/>
        <v>11.3</v>
      </c>
      <c r="M164" s="39">
        <f t="shared" si="22"/>
        <v>11.2</v>
      </c>
      <c r="N164" s="39">
        <f t="shared" si="22"/>
        <v>11</v>
      </c>
      <c r="O164" s="39">
        <f t="shared" si="22"/>
        <v>10.8</v>
      </c>
      <c r="P164" s="39">
        <f t="shared" si="22"/>
        <v>10.6</v>
      </c>
      <c r="Q164" s="39">
        <f t="shared" si="22"/>
        <v>10.4</v>
      </c>
    </row>
    <row r="165" spans="1:17" s="5" customFormat="1" ht="21" customHeight="1">
      <c r="A165" s="8" t="s">
        <v>34</v>
      </c>
      <c r="B165" s="40">
        <f t="shared" ref="B165:Q165" si="23">ROUND(B157/B159*100,1)</f>
        <v>67.099999999999994</v>
      </c>
      <c r="C165" s="40">
        <f t="shared" si="23"/>
        <v>67</v>
      </c>
      <c r="D165" s="40">
        <f t="shared" si="23"/>
        <v>68.2</v>
      </c>
      <c r="E165" s="40">
        <f t="shared" si="23"/>
        <v>67.400000000000006</v>
      </c>
      <c r="F165" s="40">
        <f t="shared" si="23"/>
        <v>65.400000000000006</v>
      </c>
      <c r="G165" s="40">
        <f t="shared" si="23"/>
        <v>62.6</v>
      </c>
      <c r="H165" s="40">
        <f t="shared" si="23"/>
        <v>59.8</v>
      </c>
      <c r="I165" s="40">
        <f t="shared" si="23"/>
        <v>56.7</v>
      </c>
      <c r="J165" s="40">
        <f t="shared" si="23"/>
        <v>55.8</v>
      </c>
      <c r="K165" s="40">
        <f t="shared" si="23"/>
        <v>55.7</v>
      </c>
      <c r="L165" s="40">
        <f t="shared" si="23"/>
        <v>55.4</v>
      </c>
      <c r="M165" s="40">
        <f t="shared" si="23"/>
        <v>55.2</v>
      </c>
      <c r="N165" s="40">
        <f t="shared" si="23"/>
        <v>55.3</v>
      </c>
      <c r="O165" s="40">
        <f t="shared" si="23"/>
        <v>55.4</v>
      </c>
      <c r="P165" s="40">
        <f t="shared" si="23"/>
        <v>55.5</v>
      </c>
      <c r="Q165" s="40">
        <f t="shared" si="23"/>
        <v>55.5</v>
      </c>
    </row>
    <row r="166" spans="1:17" s="5" customFormat="1" ht="21" customHeight="1">
      <c r="A166" s="9" t="s">
        <v>35</v>
      </c>
      <c r="B166" s="41">
        <f t="shared" ref="B166:Q166" si="24">ROUND(B158/B159*100,1)</f>
        <v>10.9</v>
      </c>
      <c r="C166" s="41">
        <f t="shared" si="24"/>
        <v>12.9</v>
      </c>
      <c r="D166" s="41">
        <f t="shared" si="24"/>
        <v>15.3</v>
      </c>
      <c r="E166" s="41">
        <f t="shared" si="24"/>
        <v>18.2</v>
      </c>
      <c r="F166" s="41">
        <f t="shared" si="24"/>
        <v>21.3</v>
      </c>
      <c r="G166" s="41">
        <f t="shared" si="24"/>
        <v>24.3</v>
      </c>
      <c r="H166" s="41">
        <f t="shared" si="24"/>
        <v>27.5</v>
      </c>
      <c r="I166" s="41">
        <f t="shared" si="24"/>
        <v>31.3</v>
      </c>
      <c r="J166" s="41">
        <f t="shared" si="24"/>
        <v>32.6</v>
      </c>
      <c r="K166" s="41">
        <f t="shared" si="24"/>
        <v>32.9</v>
      </c>
      <c r="L166" s="41">
        <f t="shared" si="24"/>
        <v>33.299999999999997</v>
      </c>
      <c r="M166" s="41">
        <f t="shared" si="24"/>
        <v>33.6</v>
      </c>
      <c r="N166" s="41">
        <f t="shared" si="24"/>
        <v>33.700000000000003</v>
      </c>
      <c r="O166" s="41">
        <f t="shared" si="24"/>
        <v>33.799999999999997</v>
      </c>
      <c r="P166" s="41">
        <f t="shared" si="24"/>
        <v>33.9</v>
      </c>
      <c r="Q166" s="41">
        <f t="shared" si="24"/>
        <v>34.1</v>
      </c>
    </row>
    <row r="167" spans="1:17" s="5" customFormat="1" ht="21" customHeight="1">
      <c r="A167" s="17" t="s">
        <v>22</v>
      </c>
    </row>
  </sheetData>
  <mergeCells count="2">
    <mergeCell ref="C48:G49"/>
    <mergeCell ref="K48:P49"/>
  </mergeCells>
  <phoneticPr fontId="2"/>
  <pageMargins left="0.78740157480314965" right="0.31496062992125984" top="0.51181102362204722" bottom="0.86614173228346458" header="0.51181102362204722" footer="0.51181102362204722"/>
  <pageSetup paperSize="9" scale="35" firstPageNumber="15" fitToWidth="1" fitToHeight="2" orientation="portrait" usePrinterDefaults="1" useFirstPageNumber="1" horizontalDpi="300" verticalDpi="300" r:id="rId1"/>
  <headerFooter alignWithMargins="0"/>
  <rowBreaks count="1" manualBreakCount="1">
    <brk id="80" max="1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４．年齢別富山市合計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2026-02-18T23:41:06Z</dcterms:created>
  <dcterms:modified xsi:type="dcterms:W3CDTF">2026-02-18T23:41:06Z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2026-02-18T23:41:06Z</vt:filetime>
  </property>
</Properties>
</file>