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intfs01.int.toyama-city.local\redirect\111013\Documents\"/>
    </mc:Choice>
  </mc:AlternateContent>
  <bookViews>
    <workbookView xWindow="0" yWindow="0" windowWidth="28800" windowHeight="12120" tabRatio="877"/>
  </bookViews>
  <sheets>
    <sheet name="補助対象事業所等調書（様式2号）" sheetId="3" r:id="rId1"/>
    <sheet name="データ" sheetId="42" r:id="rId2"/>
  </sheets>
  <externalReferences>
    <externalReference r:id="rId3"/>
  </externalReferences>
  <definedNames>
    <definedName name="_xlnm._FilterDatabase" localSheetId="0" hidden="1">'補助対象事業所等調書（様式2号）'!$U$5:$U$15</definedName>
    <definedName name="_xlnm.Print_Area" localSheetId="0">'補助対象事業所等調書（様式2号）'!$A$1:$W$16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W16" i="3" l="1"/>
  <c r="U15" i="3" l="1"/>
  <c r="W15" i="3" s="1"/>
  <c r="U6" i="3"/>
  <c r="W6" i="3" s="1"/>
  <c r="U7" i="3"/>
  <c r="W7" i="3" s="1"/>
  <c r="U14" i="3"/>
  <c r="W14" i="3" s="1"/>
  <c r="U13" i="3"/>
  <c r="W13" i="3" s="1"/>
  <c r="U12" i="3"/>
  <c r="W12" i="3" s="1"/>
  <c r="U11" i="3"/>
  <c r="W11" i="3" s="1"/>
  <c r="U10" i="3"/>
  <c r="W10" i="3" s="1"/>
  <c r="U9" i="3"/>
  <c r="W9" i="3" s="1"/>
  <c r="U8" i="3"/>
  <c r="W8" i="3" s="1"/>
  <c r="U5" i="3"/>
  <c r="W5" i="3" s="1"/>
</calcChain>
</file>

<file path=xl/comments1.xml><?xml version="1.0" encoding="utf-8"?>
<comments xmlns="http://schemas.openxmlformats.org/spreadsheetml/2006/main">
  <authors>
    <author>阪口　拓也</author>
    <author>富山市</author>
    <author>藤井　健史</author>
    <author>水家　慶</author>
  </authors>
  <commentList>
    <comment ref="N2" authorId="0" shapeId="0">
      <text>
        <r>
          <rPr>
            <b/>
            <sz val="18"/>
            <color indexed="81"/>
            <rFont val="MS P ゴシック"/>
            <family val="3"/>
            <charset val="128"/>
          </rPr>
          <t>長寿福祉課へ提出される際には、養護老人ホーム、軽費老人ホーム、有料老人ホーム、サービス付き高齢者向け住宅分のみ記載ください。</t>
        </r>
      </text>
    </comment>
    <comment ref="N4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プルダウンより選択してください。</t>
        </r>
      </text>
    </comment>
    <comment ref="V6" authorId="2" shapeId="0">
      <text>
        <r>
          <rPr>
            <b/>
            <sz val="12"/>
            <color indexed="10"/>
            <rFont val="MS P ゴシック"/>
            <family val="3"/>
            <charset val="128"/>
          </rPr>
          <t>◎特定施設入居者生活介護の定員を含めて申請ください。
　特定施設分は、介護保険課へ申請ができません。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
例１：定員30名の有料老人ホームで、
　　　　有料分の定員が20名
　　　　特定施設分の定員が10名の施設の場合
　　　30名で申請ください。
例２：定員30名のサービス付き高齢者向け住宅で、
　　　サ高住分の定員＝特定施設分の定員の施設の場合
　　　30名で申請ください。</t>
        </r>
      </text>
    </comment>
    <comment ref="W16" authorId="3" shapeId="0">
      <text>
        <r>
          <rPr>
            <sz val="11"/>
            <rFont val="ＭＳ Ｐゴシック"/>
            <family val="3"/>
            <charset val="128"/>
          </rPr>
          <t>支給申請書（様式第1号）へ転記</t>
        </r>
      </text>
    </comment>
  </commentList>
</comments>
</file>

<file path=xl/sharedStrings.xml><?xml version="1.0" encoding="utf-8"?>
<sst xmlns="http://schemas.openxmlformats.org/spreadsheetml/2006/main" count="60" uniqueCount="57">
  <si>
    <t>介護予防支援（介護）</t>
    <rPh sb="0" eb="6">
      <t>カイゴヨボウシエン</t>
    </rPh>
    <rPh sb="7" eb="9">
      <t>カイゴ</t>
    </rPh>
    <phoneticPr fontId="1"/>
  </si>
  <si>
    <t>定期巡回・随時対応型訪問介護看護（介護）</t>
    <rPh sb="0" eb="2">
      <t>テイキ</t>
    </rPh>
    <rPh sb="2" eb="4">
      <t>ジュンカイ</t>
    </rPh>
    <rPh sb="5" eb="7">
      <t>ズイジ</t>
    </rPh>
    <rPh sb="7" eb="9">
      <t>タイオウ</t>
    </rPh>
    <rPh sb="9" eb="10">
      <t>ガタ</t>
    </rPh>
    <rPh sb="10" eb="14">
      <t>ホウモンカイゴ</t>
    </rPh>
    <rPh sb="14" eb="16">
      <t>カンゴ</t>
    </rPh>
    <rPh sb="17" eb="19">
      <t>カイゴ</t>
    </rPh>
    <phoneticPr fontId="1"/>
  </si>
  <si>
    <t>№</t>
  </si>
  <si>
    <t>支援額単価</t>
    <rPh sb="0" eb="5">
      <t>シエンガ</t>
    </rPh>
    <phoneticPr fontId="1"/>
  </si>
  <si>
    <t>自立訓練（機能訓練）（障害）</t>
    <rPh sb="0" eb="4">
      <t>ジリツクンレン</t>
    </rPh>
    <rPh sb="5" eb="9">
      <t>キノウクンレン</t>
    </rPh>
    <rPh sb="11" eb="13">
      <t>ショウガイ</t>
    </rPh>
    <phoneticPr fontId="1"/>
  </si>
  <si>
    <t>介護老人福祉施設（介護）</t>
    <rPh sb="0" eb="4">
      <t>カイゴロウジン</t>
    </rPh>
    <rPh sb="4" eb="8">
      <t>フクシシセツ</t>
    </rPh>
    <rPh sb="9" eb="11">
      <t>カイゴ</t>
    </rPh>
    <phoneticPr fontId="1"/>
  </si>
  <si>
    <t>定員</t>
    <rPh sb="0" eb="2">
      <t>テイイン</t>
    </rPh>
    <phoneticPr fontId="1"/>
  </si>
  <si>
    <t>短期入所生活介護（介護）</t>
    <rPh sb="0" eb="4">
      <t>タンキニュウショ</t>
    </rPh>
    <rPh sb="4" eb="6">
      <t>セイカツ</t>
    </rPh>
    <rPh sb="6" eb="8">
      <t>カイゴ</t>
    </rPh>
    <rPh sb="9" eb="11">
      <t>カイゴ</t>
    </rPh>
    <phoneticPr fontId="1"/>
  </si>
  <si>
    <t>地域密着型介護老人福祉施設入所生活介護（介護）</t>
    <rPh sb="0" eb="5">
      <t>チイキミッチャクガタ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rPh sb="13" eb="15">
      <t>ニュウショ</t>
    </rPh>
    <rPh sb="15" eb="19">
      <t>セイカツカイゴ</t>
    </rPh>
    <rPh sb="20" eb="22">
      <t>カイゴ</t>
    </rPh>
    <phoneticPr fontId="1"/>
  </si>
  <si>
    <t>認知症対応型共同生活介護（介護）</t>
    <rPh sb="0" eb="3">
      <t>ニンチショウ</t>
    </rPh>
    <rPh sb="3" eb="6">
      <t>タイオウガタ</t>
    </rPh>
    <rPh sb="6" eb="10">
      <t>キョウドウセイカツ</t>
    </rPh>
    <rPh sb="10" eb="12">
      <t>カイゴ</t>
    </rPh>
    <rPh sb="13" eb="15">
      <t>カイゴ</t>
    </rPh>
    <phoneticPr fontId="1"/>
  </si>
  <si>
    <t>介護老人保健施設（介護）</t>
    <rPh sb="0" eb="4">
      <t>カイゴロウジン</t>
    </rPh>
    <rPh sb="4" eb="6">
      <t>ホケン</t>
    </rPh>
    <rPh sb="6" eb="8">
      <t>シセツ</t>
    </rPh>
    <rPh sb="9" eb="11">
      <t>カイゴ</t>
    </rPh>
    <phoneticPr fontId="1"/>
  </si>
  <si>
    <t>介護医療院（介護）</t>
    <rPh sb="0" eb="4">
      <t>カイゴイリョウ</t>
    </rPh>
    <rPh sb="4" eb="5">
      <t>イン</t>
    </rPh>
    <rPh sb="6" eb="8">
      <t>カイゴ</t>
    </rPh>
    <phoneticPr fontId="1"/>
  </si>
  <si>
    <t>事業所等名</t>
    <rPh sb="0" eb="3">
      <t>ジギョウショ</t>
    </rPh>
    <rPh sb="3" eb="4">
      <t>トウ</t>
    </rPh>
    <rPh sb="4" eb="5">
      <t>メイ</t>
    </rPh>
    <phoneticPr fontId="1"/>
  </si>
  <si>
    <t>救護施設（生保）</t>
    <rPh sb="0" eb="4">
      <t>キュウゴシセツ</t>
    </rPh>
    <rPh sb="5" eb="7">
      <t>セイホ</t>
    </rPh>
    <phoneticPr fontId="1"/>
  </si>
  <si>
    <t>養護老人ホーム（老人）</t>
    <rPh sb="0" eb="2">
      <t>ヨウゴ</t>
    </rPh>
    <rPh sb="2" eb="4">
      <t>ロウジン</t>
    </rPh>
    <rPh sb="8" eb="10">
      <t>ロウジン</t>
    </rPh>
    <phoneticPr fontId="1"/>
  </si>
  <si>
    <t>通所介護（介護）</t>
    <rPh sb="0" eb="4">
      <t>ツウショカイゴ</t>
    </rPh>
    <rPh sb="5" eb="7">
      <t>カイゴ</t>
    </rPh>
    <phoneticPr fontId="1"/>
  </si>
  <si>
    <t>サービス種別</t>
    <rPh sb="4" eb="6">
      <t>シュベツ</t>
    </rPh>
    <phoneticPr fontId="1"/>
  </si>
  <si>
    <t>軽費老人ホーム（老人）</t>
    <rPh sb="0" eb="2">
      <t>ケイヒ</t>
    </rPh>
    <rPh sb="2" eb="4">
      <t>ロウジン</t>
    </rPh>
    <rPh sb="8" eb="10">
      <t>ロウジン</t>
    </rPh>
    <phoneticPr fontId="1"/>
  </si>
  <si>
    <t>施設入所支援（障害）</t>
    <rPh sb="0" eb="2">
      <t>シセツ</t>
    </rPh>
    <rPh sb="2" eb="6">
      <t>ニュウショシエン</t>
    </rPh>
    <rPh sb="7" eb="9">
      <t>ショウガイ</t>
    </rPh>
    <phoneticPr fontId="1"/>
  </si>
  <si>
    <t>居宅介護支援（介護）</t>
    <rPh sb="0" eb="4">
      <t>キョタクカイゴ</t>
    </rPh>
    <rPh sb="4" eb="6">
      <t>シエン</t>
    </rPh>
    <rPh sb="7" eb="9">
      <t>カイゴ</t>
    </rPh>
    <phoneticPr fontId="1"/>
  </si>
  <si>
    <t>夜間対応型訪問介護（介護）</t>
    <rPh sb="0" eb="4">
      <t>ヤカンタイオウ</t>
    </rPh>
    <rPh sb="4" eb="5">
      <t>ガタ</t>
    </rPh>
    <rPh sb="5" eb="9">
      <t>ホウモンカイゴ</t>
    </rPh>
    <rPh sb="10" eb="12">
      <t>カイゴ</t>
    </rPh>
    <phoneticPr fontId="1"/>
  </si>
  <si>
    <t>療養介護（障害）</t>
    <rPh sb="0" eb="4">
      <t>リョウヨウカイゴ</t>
    </rPh>
    <rPh sb="5" eb="7">
      <t>ショウガイ</t>
    </rPh>
    <phoneticPr fontId="1"/>
  </si>
  <si>
    <t>有料老人ホーム（老人）（サービス付き高齢者向け住宅を含む）</t>
    <rPh sb="0" eb="2">
      <t>ユウリョウ</t>
    </rPh>
    <rPh sb="2" eb="4">
      <t>ロウジン</t>
    </rPh>
    <rPh sb="8" eb="10">
      <t>ロウジン</t>
    </rPh>
    <rPh sb="16" eb="17">
      <t>ツ</t>
    </rPh>
    <rPh sb="18" eb="22">
      <t>コウレイシャム</t>
    </rPh>
    <rPh sb="23" eb="25">
      <t>ジュウタク</t>
    </rPh>
    <rPh sb="26" eb="27">
      <t>フク</t>
    </rPh>
    <phoneticPr fontId="1"/>
  </si>
  <si>
    <t>共同生活援助（障害）</t>
    <rPh sb="0" eb="2">
      <t>キョウドウ</t>
    </rPh>
    <rPh sb="2" eb="4">
      <t>セイカツ</t>
    </rPh>
    <rPh sb="4" eb="6">
      <t>エンジョ</t>
    </rPh>
    <rPh sb="7" eb="9">
      <t>ショウガイ</t>
    </rPh>
    <phoneticPr fontId="1"/>
  </si>
  <si>
    <t>就労移行支援（障害）</t>
    <rPh sb="0" eb="6">
      <t>シュウロウイコウシエン</t>
    </rPh>
    <rPh sb="7" eb="9">
      <t>ショウガイ</t>
    </rPh>
    <phoneticPr fontId="1"/>
  </si>
  <si>
    <t>短期入所（障害）</t>
    <rPh sb="0" eb="4">
      <t>タンキニュウショ</t>
    </rPh>
    <rPh sb="5" eb="7">
      <t>ショウガイ</t>
    </rPh>
    <phoneticPr fontId="1"/>
  </si>
  <si>
    <t>地域密着型通所介護（介護）</t>
    <rPh sb="0" eb="5">
      <t>チイキミッチャクガタ</t>
    </rPh>
    <rPh sb="5" eb="7">
      <t>ツウショ</t>
    </rPh>
    <rPh sb="7" eb="9">
      <t>カイゴ</t>
    </rPh>
    <rPh sb="10" eb="12">
      <t>カイゴ</t>
    </rPh>
    <phoneticPr fontId="1"/>
  </si>
  <si>
    <t>　</t>
  </si>
  <si>
    <t>認知症対応型通所介護（介護）</t>
    <rPh sb="0" eb="2">
      <t>ニンチ</t>
    </rPh>
    <rPh sb="2" eb="3">
      <t>ショウ</t>
    </rPh>
    <rPh sb="3" eb="5">
      <t>タイオウ</t>
    </rPh>
    <rPh sb="5" eb="6">
      <t>ガタ</t>
    </rPh>
    <rPh sb="6" eb="8">
      <t>ツウショ</t>
    </rPh>
    <rPh sb="8" eb="10">
      <t>カイゴ</t>
    </rPh>
    <rPh sb="11" eb="13">
      <t>カイゴ</t>
    </rPh>
    <phoneticPr fontId="1"/>
  </si>
  <si>
    <t>支給金額</t>
    <rPh sb="0" eb="4">
      <t>シキュウキンガク</t>
    </rPh>
    <phoneticPr fontId="1"/>
  </si>
  <si>
    <t>小規模多機能型居宅介護（介護）</t>
    <rPh sb="0" eb="3">
      <t>ショウキボ</t>
    </rPh>
    <rPh sb="3" eb="7">
      <t>タキノウガタ</t>
    </rPh>
    <rPh sb="7" eb="9">
      <t>キョタク</t>
    </rPh>
    <rPh sb="9" eb="11">
      <t>カイゴ</t>
    </rPh>
    <rPh sb="12" eb="14">
      <t>カイゴ</t>
    </rPh>
    <phoneticPr fontId="1"/>
  </si>
  <si>
    <t>自立訓練（生活訓練）（障害）</t>
    <rPh sb="0" eb="4">
      <t>ジリツクンレン</t>
    </rPh>
    <rPh sb="5" eb="9">
      <t>セイカツクンレン</t>
    </rPh>
    <rPh sb="11" eb="13">
      <t>ショウガイ</t>
    </rPh>
    <phoneticPr fontId="1"/>
  </si>
  <si>
    <t>生活介護（障害）</t>
    <rPh sb="0" eb="2">
      <t>セイカツ</t>
    </rPh>
    <rPh sb="2" eb="4">
      <t>カイゴ</t>
    </rPh>
    <rPh sb="5" eb="7">
      <t>ショウガイ</t>
    </rPh>
    <phoneticPr fontId="1"/>
  </si>
  <si>
    <t>計画相談支援（障害）</t>
    <rPh sb="7" eb="9">
      <t>ショウガイ</t>
    </rPh>
    <phoneticPr fontId="1"/>
  </si>
  <si>
    <t>就労継続支援（障害）</t>
    <rPh sb="0" eb="6">
      <t>シュウロウケイゾクシエン</t>
    </rPh>
    <rPh sb="7" eb="9">
      <t>ショウガイ</t>
    </rPh>
    <phoneticPr fontId="1"/>
  </si>
  <si>
    <t>訪問介護（介護）</t>
    <rPh sb="0" eb="4">
      <t>ホウモンカイゴ</t>
    </rPh>
    <rPh sb="5" eb="7">
      <t>カイゴ</t>
    </rPh>
    <phoneticPr fontId="1"/>
  </si>
  <si>
    <t>訪問入浴介護（介護）</t>
    <rPh sb="0" eb="2">
      <t>ホウモン</t>
    </rPh>
    <rPh sb="2" eb="6">
      <t>ニュウヨクカイゴ</t>
    </rPh>
    <rPh sb="7" eb="9">
      <t>カイゴ</t>
    </rPh>
    <phoneticPr fontId="1"/>
  </si>
  <si>
    <t>看護小規模多機能型居宅介護（介護）</t>
    <rPh sb="0" eb="2">
      <t>カンゴ</t>
    </rPh>
    <rPh sb="2" eb="13">
      <t>ショウキボタキノウガタキョタクカイゴ</t>
    </rPh>
    <rPh sb="14" eb="16">
      <t>カイゴ</t>
    </rPh>
    <phoneticPr fontId="1"/>
  </si>
  <si>
    <t>訪問看護（介護）</t>
    <rPh sb="0" eb="4">
      <t>ホウモンカンゴ</t>
    </rPh>
    <rPh sb="5" eb="7">
      <t>カイゴ</t>
    </rPh>
    <phoneticPr fontId="1"/>
  </si>
  <si>
    <t>地域活動支援センター（Ⅱ型を除く）</t>
    <rPh sb="0" eb="6">
      <t>チイキカツドウシエン</t>
    </rPh>
    <rPh sb="12" eb="13">
      <t>カタ</t>
    </rPh>
    <rPh sb="14" eb="15">
      <t>ノゾ</t>
    </rPh>
    <phoneticPr fontId="1"/>
  </si>
  <si>
    <t>心身障害者共同作業所</t>
    <rPh sb="0" eb="2">
      <t>シンシン</t>
    </rPh>
    <rPh sb="2" eb="5">
      <t>ショウガイシャ</t>
    </rPh>
    <rPh sb="5" eb="7">
      <t>キョウドウ</t>
    </rPh>
    <rPh sb="7" eb="9">
      <t>サギョウ</t>
    </rPh>
    <rPh sb="9" eb="10">
      <t>ジョ</t>
    </rPh>
    <phoneticPr fontId="1"/>
  </si>
  <si>
    <t>居宅介護（障害）</t>
    <rPh sb="5" eb="7">
      <t>ショウガイ</t>
    </rPh>
    <phoneticPr fontId="1"/>
  </si>
  <si>
    <t>（単位：円）</t>
    <rPh sb="1" eb="3">
      <t>タンイ</t>
    </rPh>
    <rPh sb="4" eb="5">
      <t>エン</t>
    </rPh>
    <phoneticPr fontId="1"/>
  </si>
  <si>
    <t>重度訪問介護（障害）</t>
    <rPh sb="7" eb="9">
      <t>ショウガイ</t>
    </rPh>
    <phoneticPr fontId="1"/>
  </si>
  <si>
    <t>地域移行支援（障害）</t>
    <rPh sb="7" eb="9">
      <t>ショウガイ</t>
    </rPh>
    <phoneticPr fontId="1"/>
  </si>
  <si>
    <t>同行援護（障害）</t>
    <rPh sb="4" eb="7">
      <t>(ショ</t>
    </rPh>
    <phoneticPr fontId="1"/>
  </si>
  <si>
    <t>行動援護（障害）</t>
    <rPh sb="5" eb="7">
      <t>ショウガイ</t>
    </rPh>
    <phoneticPr fontId="1"/>
  </si>
  <si>
    <t>就労定着支援（障害）</t>
    <rPh sb="7" eb="9">
      <t>ショウガイ</t>
    </rPh>
    <phoneticPr fontId="1"/>
  </si>
  <si>
    <t>支援金額</t>
    <rPh sb="0" eb="2">
      <t>シエン</t>
    </rPh>
    <rPh sb="2" eb="4">
      <t>キンガク</t>
    </rPh>
    <phoneticPr fontId="1"/>
  </si>
  <si>
    <t>自立生活援助（障害）</t>
    <rPh sb="7" eb="9">
      <t>ショウガイ</t>
    </rPh>
    <phoneticPr fontId="1"/>
  </si>
  <si>
    <t>地域定着支援（障害）</t>
    <rPh sb="7" eb="9">
      <t>ショウガイ</t>
    </rPh>
    <phoneticPr fontId="1"/>
  </si>
  <si>
    <t>合計</t>
    <rPh sb="0" eb="2">
      <t>ゴウケイ</t>
    </rPh>
    <phoneticPr fontId="1"/>
  </si>
  <si>
    <t>様式第２号（第３条関係）　支給対象事業所等調書</t>
    <rPh sb="0" eb="2">
      <t>ヨウシキ</t>
    </rPh>
    <rPh sb="2" eb="3">
      <t>ダイ</t>
    </rPh>
    <rPh sb="4" eb="5">
      <t>ゴウ</t>
    </rPh>
    <rPh sb="6" eb="7">
      <t>ダイ</t>
    </rPh>
    <rPh sb="8" eb="11">
      <t>ジョ</t>
    </rPh>
    <phoneticPr fontId="1"/>
  </si>
  <si>
    <t>例</t>
    <rPh sb="0" eb="1">
      <t>レイ</t>
    </rPh>
    <phoneticPr fontId="1"/>
  </si>
  <si>
    <t>富山太郎施設</t>
    <rPh sb="0" eb="2">
      <t>トヤマ</t>
    </rPh>
    <rPh sb="2" eb="4">
      <t>タロウ</t>
    </rPh>
    <rPh sb="4" eb="6">
      <t>シセツ</t>
    </rPh>
    <phoneticPr fontId="1"/>
  </si>
  <si>
    <t>有料老人ホーム　高岡花子</t>
    <rPh sb="0" eb="4">
      <t>ユウリョウロウジン</t>
    </rPh>
    <rPh sb="8" eb="10">
      <t>タカオカ</t>
    </rPh>
    <rPh sb="10" eb="12">
      <t>ハナコ</t>
    </rPh>
    <phoneticPr fontId="1"/>
  </si>
  <si>
    <r>
      <t>※当様式は</t>
    </r>
    <r>
      <rPr>
        <u/>
        <sz val="12"/>
        <color rgb="FFFF0000"/>
        <rFont val="BIZ UD明朝 Medium"/>
        <family val="1"/>
        <charset val="128"/>
      </rPr>
      <t>法人ごとに全ての事業所分をまとめて</t>
    </r>
    <r>
      <rPr>
        <u/>
        <sz val="12"/>
        <rFont val="BIZ UD明朝 Medium"/>
        <family val="1"/>
        <charset val="128"/>
      </rPr>
      <t xml:space="preserve">
</t>
    </r>
    <r>
      <rPr>
        <sz val="12"/>
        <rFont val="BIZ UD明朝 Medium"/>
        <family val="1"/>
        <charset val="128"/>
      </rPr>
      <t>　作成してください。</t>
    </r>
    <rPh sb="1" eb="2">
      <t>トウ</t>
    </rPh>
    <rPh sb="2" eb="4">
      <t>ヨウシキ</t>
    </rPh>
    <rPh sb="5" eb="7">
      <t>ホウジン</t>
    </rPh>
    <rPh sb="10" eb="11">
      <t>スベ</t>
    </rPh>
    <rPh sb="13" eb="16">
      <t>ジギョウショ</t>
    </rPh>
    <rPh sb="16" eb="17">
      <t>ブン</t>
    </rPh>
    <rPh sb="24" eb="26">
      <t>サクセイ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</si>
</sst>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6">
    <font>
      <sz val="11"/>
      <name val="ＭＳ Ｐゴシック"/>
      <family val="3"/>
    </font>
    <font>
      <sz val="6"/>
      <name val="ＭＳ Ｐゴシック"/>
      <family val="3"/>
    </font>
    <font>
      <sz val="12"/>
      <name val="ＭＳ 明朝"/>
      <family val="1"/>
    </font>
    <font>
      <sz val="11"/>
      <name val="ＭＳ 明朝"/>
      <family val="1"/>
    </font>
    <font>
      <sz val="10.5"/>
      <color rgb="FF000000"/>
      <name val="ＭＳ Ｐゴシック"/>
      <family val="3"/>
    </font>
    <font>
      <b/>
      <sz val="9"/>
      <color indexed="8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color indexed="81"/>
      <name val="MS P ゴシック"/>
      <family val="3"/>
      <charset val="128"/>
    </font>
    <font>
      <b/>
      <sz val="18"/>
      <color indexed="81"/>
      <name val="MS P ゴシック"/>
      <family val="3"/>
      <charset val="128"/>
    </font>
    <font>
      <b/>
      <sz val="12"/>
      <color indexed="10"/>
      <name val="MS P ゴシック"/>
      <family val="3"/>
      <charset val="128"/>
    </font>
    <font>
      <sz val="14"/>
      <name val="BIZ UD明朝 Medium"/>
      <family val="1"/>
      <charset val="128"/>
    </font>
    <font>
      <sz val="11"/>
      <name val="BIZ UD明朝 Medium"/>
      <family val="1"/>
      <charset val="128"/>
    </font>
    <font>
      <sz val="12"/>
      <name val="BIZ UD明朝 Medium"/>
      <family val="1"/>
      <charset val="128"/>
    </font>
    <font>
      <u/>
      <sz val="12"/>
      <color rgb="FFFF0000"/>
      <name val="BIZ UD明朝 Medium"/>
      <family val="1"/>
      <charset val="128"/>
    </font>
    <font>
      <u/>
      <sz val="12"/>
      <name val="BIZ UD明朝 Medium"/>
      <family val="1"/>
      <charset val="128"/>
    </font>
    <font>
      <sz val="12"/>
      <color theme="1"/>
      <name val="BIZ UD明朝 Medium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Protection="1">
      <alignment vertical="center"/>
    </xf>
    <xf numFmtId="0" fontId="3" fillId="0" borderId="0" xfId="0" applyFont="1">
      <alignment vertical="center"/>
    </xf>
    <xf numFmtId="0" fontId="0" fillId="2" borderId="1" xfId="0" applyFill="1" applyBorder="1">
      <alignment vertical="center"/>
    </xf>
    <xf numFmtId="0" fontId="0" fillId="3" borderId="1" xfId="0" applyFill="1" applyBorder="1">
      <alignment vertical="center"/>
    </xf>
    <xf numFmtId="0" fontId="0" fillId="4" borderId="1" xfId="0" applyFill="1" applyBorder="1">
      <alignment vertical="center"/>
    </xf>
    <xf numFmtId="0" fontId="0" fillId="4" borderId="8" xfId="0" applyFill="1" applyBorder="1">
      <alignment vertical="center"/>
    </xf>
    <xf numFmtId="0" fontId="4" fillId="4" borderId="1" xfId="0" applyFont="1" applyFill="1" applyBorder="1" applyAlignment="1">
      <alignment horizontal="justify" vertical="center"/>
    </xf>
    <xf numFmtId="176" fontId="0" fillId="2" borderId="1" xfId="0" applyNumberFormat="1" applyFont="1" applyFill="1" applyBorder="1">
      <alignment vertical="center"/>
    </xf>
    <xf numFmtId="176" fontId="0" fillId="3" borderId="1" xfId="0" applyNumberFormat="1" applyFont="1" applyFill="1" applyBorder="1">
      <alignment vertical="center"/>
    </xf>
    <xf numFmtId="176" fontId="0" fillId="4" borderId="1" xfId="0" applyNumberFormat="1" applyFont="1" applyFill="1" applyBorder="1">
      <alignment vertical="center"/>
    </xf>
    <xf numFmtId="0" fontId="10" fillId="0" borderId="0" xfId="0" applyFont="1" applyProtection="1">
      <alignment vertical="center"/>
    </xf>
    <xf numFmtId="0" fontId="11" fillId="0" borderId="0" xfId="0" applyFont="1">
      <alignment vertical="center"/>
    </xf>
    <xf numFmtId="0" fontId="12" fillId="0" borderId="0" xfId="0" applyFont="1" applyAlignment="1" applyProtection="1">
      <alignment horizontal="left" vertical="center" wrapText="1"/>
    </xf>
    <xf numFmtId="0" fontId="12" fillId="0" borderId="0" xfId="0" applyFont="1" applyProtection="1">
      <alignment vertical="center"/>
    </xf>
    <xf numFmtId="0" fontId="12" fillId="6" borderId="1" xfId="0" applyFont="1" applyFill="1" applyBorder="1" applyAlignment="1" applyProtection="1">
      <alignment horizontal="center" vertical="center"/>
    </xf>
    <xf numFmtId="0" fontId="12" fillId="6" borderId="2" xfId="0" applyFont="1" applyFill="1" applyBorder="1" applyAlignment="1" applyProtection="1">
      <alignment horizontal="center" vertical="center" shrinkToFit="1"/>
    </xf>
    <xf numFmtId="0" fontId="12" fillId="6" borderId="6" xfId="0" applyFont="1" applyFill="1" applyBorder="1" applyAlignment="1" applyProtection="1">
      <alignment horizontal="center" vertical="center" shrinkToFit="1"/>
    </xf>
    <xf numFmtId="0" fontId="12" fillId="6" borderId="6" xfId="0" applyFont="1" applyFill="1" applyBorder="1" applyAlignment="1" applyProtection="1">
      <alignment horizontal="center" vertical="center" shrinkToFit="1"/>
    </xf>
    <xf numFmtId="0" fontId="12" fillId="6" borderId="11" xfId="0" applyFont="1" applyFill="1" applyBorder="1" applyAlignment="1" applyProtection="1">
      <alignment horizontal="center" vertical="center"/>
    </xf>
    <xf numFmtId="0" fontId="12" fillId="5" borderId="1" xfId="0" applyFont="1" applyFill="1" applyBorder="1" applyAlignment="1" applyProtection="1">
      <alignment horizontal="center" vertical="center"/>
    </xf>
    <xf numFmtId="0" fontId="11" fillId="5" borderId="3" xfId="0" applyFont="1" applyFill="1" applyBorder="1" applyAlignment="1" applyProtection="1">
      <alignment horizontal="left" vertical="center" wrapText="1" shrinkToFit="1"/>
      <protection locked="0"/>
    </xf>
    <xf numFmtId="0" fontId="11" fillId="5" borderId="1" xfId="0" applyFont="1" applyFill="1" applyBorder="1" applyAlignment="1" applyProtection="1">
      <alignment horizontal="left" vertical="center" wrapText="1" shrinkToFit="1"/>
      <protection locked="0"/>
    </xf>
    <xf numFmtId="176" fontId="12" fillId="5" borderId="1" xfId="0" applyNumberFormat="1" applyFont="1" applyFill="1" applyBorder="1" applyAlignment="1" applyProtection="1">
      <alignment horizontal="center" vertical="center" wrapText="1" shrinkToFit="1"/>
    </xf>
    <xf numFmtId="176" fontId="12" fillId="5" borderId="1" xfId="0" applyNumberFormat="1" applyFont="1" applyFill="1" applyBorder="1" applyAlignment="1" applyProtection="1">
      <alignment horizontal="center" vertical="center" shrinkToFit="1"/>
      <protection locked="0"/>
    </xf>
    <xf numFmtId="176" fontId="15" fillId="5" borderId="12" xfId="0" applyNumberFormat="1" applyFont="1" applyFill="1" applyBorder="1" applyAlignment="1" applyProtection="1">
      <alignment horizontal="center" vertical="center" shrinkToFit="1"/>
    </xf>
    <xf numFmtId="0" fontId="12" fillId="5" borderId="1" xfId="0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/>
    </xf>
    <xf numFmtId="0" fontId="12" fillId="0" borderId="3" xfId="0" applyFont="1" applyFill="1" applyBorder="1" applyAlignment="1" applyProtection="1">
      <alignment horizontal="left" vertical="center" wrapText="1" shrinkToFit="1"/>
      <protection locked="0"/>
    </xf>
    <xf numFmtId="0" fontId="12" fillId="0" borderId="1" xfId="0" applyFont="1" applyFill="1" applyBorder="1" applyAlignment="1" applyProtection="1">
      <alignment horizontal="left" vertical="center" wrapText="1" shrinkToFit="1"/>
      <protection locked="0"/>
    </xf>
    <xf numFmtId="176" fontId="12" fillId="0" borderId="1" xfId="0" applyNumberFormat="1" applyFont="1" applyFill="1" applyBorder="1" applyAlignment="1" applyProtection="1">
      <alignment horizontal="center" vertical="center" wrapText="1" shrinkToFit="1"/>
    </xf>
    <xf numFmtId="176" fontId="12" fillId="0" borderId="1" xfId="0" applyNumberFormat="1" applyFont="1" applyFill="1" applyBorder="1" applyAlignment="1" applyProtection="1">
      <alignment horizontal="center" vertical="center" shrinkToFit="1"/>
      <protection locked="0"/>
    </xf>
    <xf numFmtId="176" fontId="15" fillId="0" borderId="12" xfId="0" applyNumberFormat="1" applyFont="1" applyFill="1" applyBorder="1" applyAlignment="1" applyProtection="1">
      <alignment horizontal="center" vertical="center" shrinkToFit="1"/>
    </xf>
    <xf numFmtId="0" fontId="12" fillId="0" borderId="4" xfId="0" applyFont="1" applyFill="1" applyBorder="1" applyAlignment="1" applyProtection="1">
      <alignment horizontal="left" vertical="center" wrapText="1" shrinkToFit="1"/>
      <protection locked="0"/>
    </xf>
    <xf numFmtId="0" fontId="12" fillId="0" borderId="7" xfId="0" applyFont="1" applyFill="1" applyBorder="1" applyAlignment="1" applyProtection="1">
      <alignment horizontal="left" vertical="center" wrapText="1" shrinkToFit="1"/>
      <protection locked="0"/>
    </xf>
    <xf numFmtId="176" fontId="12" fillId="0" borderId="7" xfId="0" applyNumberFormat="1" applyFont="1" applyFill="1" applyBorder="1" applyAlignment="1" applyProtection="1">
      <alignment horizontal="center" vertical="center" wrapText="1" shrinkToFit="1"/>
    </xf>
    <xf numFmtId="0" fontId="12" fillId="0" borderId="0" xfId="0" applyFont="1" applyBorder="1" applyAlignment="1" applyProtection="1">
      <alignment horizontal="center" vertical="center"/>
    </xf>
    <xf numFmtId="0" fontId="12" fillId="0" borderId="5" xfId="0" applyFont="1" applyFill="1" applyBorder="1" applyAlignment="1" applyProtection="1">
      <alignment horizontal="left" vertical="center" wrapText="1" shrinkToFit="1"/>
      <protection locked="0"/>
    </xf>
    <xf numFmtId="0" fontId="12" fillId="0" borderId="8" xfId="0" applyFont="1" applyFill="1" applyBorder="1" applyAlignment="1" applyProtection="1">
      <alignment horizontal="left" vertical="center" wrapText="1" shrinkToFit="1"/>
      <protection locked="0"/>
    </xf>
    <xf numFmtId="0" fontId="12" fillId="0" borderId="9" xfId="0" applyFont="1" applyFill="1" applyBorder="1" applyAlignment="1" applyProtection="1">
      <alignment horizontal="left" vertical="center" wrapText="1" shrinkToFit="1"/>
      <protection locked="0"/>
    </xf>
    <xf numFmtId="0" fontId="12" fillId="0" borderId="0" xfId="0" applyFont="1" applyFill="1" applyBorder="1" applyAlignment="1" applyProtection="1">
      <alignment horizontal="left" vertical="center" wrapText="1" shrinkToFit="1"/>
      <protection locked="0"/>
    </xf>
    <xf numFmtId="176" fontId="12" fillId="0" borderId="0" xfId="0" applyNumberFormat="1" applyFont="1" applyFill="1" applyBorder="1" applyAlignment="1" applyProtection="1">
      <alignment horizontal="center" vertical="center" wrapText="1" shrinkToFit="1"/>
    </xf>
    <xf numFmtId="176" fontId="12" fillId="0" borderId="10" xfId="0" applyNumberFormat="1" applyFont="1" applyFill="1" applyBorder="1" applyAlignment="1" applyProtection="1">
      <alignment horizontal="center" vertical="center" shrinkToFit="1"/>
      <protection locked="0"/>
    </xf>
    <xf numFmtId="176" fontId="15" fillId="0" borderId="13" xfId="0" applyNumberFormat="1" applyFont="1" applyFill="1" applyBorder="1" applyAlignment="1" applyProtection="1">
      <alignment horizontal="center" vertical="center" shrinkToFit="1"/>
    </xf>
  </cellXfs>
  <cellStyles count="1">
    <cellStyle name="標準" xfId="0" builtinId="0"/>
  </cellStyles>
  <dxfs count="8">
    <dxf>
      <fill>
        <patternFill>
          <bgColor theme="8" tint="0.59999389629810485"/>
        </patternFill>
      </fill>
    </dxf>
    <dxf>
      <fill>
        <patternFill>
          <bgColor theme="8" tint="0.59999389629810485"/>
        </patternFill>
      </fill>
    </dxf>
    <dxf>
      <fill>
        <patternFill>
          <bgColor theme="8" tint="0.59999389629810485"/>
        </patternFill>
      </fill>
    </dxf>
    <dxf>
      <fill>
        <patternFill>
          <bgColor theme="8" tint="0.59999389629810485"/>
        </patternFill>
      </fill>
    </dxf>
    <dxf>
      <fill>
        <patternFill>
          <bgColor theme="8" tint="0.59999389629810485"/>
        </patternFill>
      </fill>
    </dxf>
    <dxf>
      <fill>
        <patternFill>
          <bgColor theme="8" tint="0.59999389629810485"/>
        </patternFill>
      </fill>
    </dxf>
    <dxf>
      <fill>
        <patternFill>
          <bgColor theme="8" tint="0.59999389629810485"/>
        </patternFill>
      </fill>
    </dxf>
    <dxf>
      <fill>
        <patternFill>
          <bgColor theme="8" tint="0.59999389629810485"/>
        </patternFill>
      </fill>
    </dxf>
  </dxfs>
  <tableStyles count="0" defaultTableStyle="TableStyleMedium2" defaultPivotStyle="PivotStyleLight16"/>
  <colors>
    <mruColors>
      <color rgb="FFCCFFCC"/>
      <color rgb="FFFFCCFF"/>
      <color rgb="FFFFFF99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02&#12288;&#25903;&#32102;&#23550;&#35937;&#20107;&#26989;&#25152;&#31561;&#35519;&#26360;&#65288;&#27096;&#24335;&#31532;&#65297;&#65293;&#65298;&#21495;&#65289;_&#38263;&#23551;&#2099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データ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W31"/>
  <sheetViews>
    <sheetView tabSelected="1" view="pageBreakPreview" zoomScaleSheetLayoutView="100" workbookViewId="0">
      <selection activeCell="C7" sqref="C7:M7"/>
    </sheetView>
  </sheetViews>
  <sheetFormatPr defaultColWidth="9" defaultRowHeight="14.25"/>
  <cols>
    <col min="1" max="2" width="2.375" style="1" customWidth="1"/>
    <col min="3" max="13" width="3.5" style="1" customWidth="1"/>
    <col min="14" max="20" width="3.625" style="1" customWidth="1"/>
    <col min="21" max="21" width="13.625" style="2" customWidth="1"/>
    <col min="22" max="22" width="9.625" style="1" customWidth="1"/>
    <col min="23" max="23" width="12.875" style="2" customWidth="1"/>
    <col min="24" max="16384" width="9" style="3"/>
  </cols>
  <sheetData>
    <row r="1" spans="1:23" ht="30" customHeight="1">
      <c r="A1" s="12" t="s">
        <v>52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ht="30" customHeight="1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4" t="s">
        <v>56</v>
      </c>
      <c r="O2" s="14"/>
      <c r="P2" s="14"/>
      <c r="Q2" s="14"/>
      <c r="R2" s="14"/>
      <c r="S2" s="14"/>
      <c r="T2" s="14"/>
      <c r="U2" s="14"/>
      <c r="V2" s="14"/>
      <c r="W2" s="14"/>
    </row>
    <row r="3" spans="1:23" ht="27.75" customHeight="1" thickBot="1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 t="s">
        <v>27</v>
      </c>
      <c r="R3" s="15"/>
      <c r="S3" s="15"/>
      <c r="T3" s="15"/>
      <c r="U3" s="15"/>
      <c r="V3" s="15"/>
      <c r="W3" s="15" t="s">
        <v>42</v>
      </c>
    </row>
    <row r="4" spans="1:23" ht="32.25" customHeight="1">
      <c r="A4" s="16" t="s">
        <v>2</v>
      </c>
      <c r="B4" s="16"/>
      <c r="C4" s="17" t="s">
        <v>12</v>
      </c>
      <c r="D4" s="18"/>
      <c r="E4" s="18"/>
      <c r="F4" s="18"/>
      <c r="G4" s="18"/>
      <c r="H4" s="18"/>
      <c r="I4" s="18"/>
      <c r="J4" s="18"/>
      <c r="K4" s="18"/>
      <c r="L4" s="18"/>
      <c r="M4" s="18"/>
      <c r="N4" s="18" t="s">
        <v>16</v>
      </c>
      <c r="O4" s="18"/>
      <c r="P4" s="18"/>
      <c r="Q4" s="18"/>
      <c r="R4" s="18"/>
      <c r="S4" s="18"/>
      <c r="T4" s="18"/>
      <c r="U4" s="19" t="s">
        <v>48</v>
      </c>
      <c r="V4" s="19" t="s">
        <v>6</v>
      </c>
      <c r="W4" s="20" t="s">
        <v>29</v>
      </c>
    </row>
    <row r="5" spans="1:23" ht="45" customHeight="1">
      <c r="A5" s="21" t="s">
        <v>53</v>
      </c>
      <c r="B5" s="21"/>
      <c r="C5" s="22" t="s">
        <v>54</v>
      </c>
      <c r="D5" s="23"/>
      <c r="E5" s="23"/>
      <c r="F5" s="23"/>
      <c r="G5" s="23"/>
      <c r="H5" s="23"/>
      <c r="I5" s="23"/>
      <c r="J5" s="23"/>
      <c r="K5" s="23"/>
      <c r="L5" s="23"/>
      <c r="M5" s="23"/>
      <c r="N5" s="23" t="s">
        <v>14</v>
      </c>
      <c r="O5" s="23"/>
      <c r="P5" s="23"/>
      <c r="Q5" s="23"/>
      <c r="R5" s="23"/>
      <c r="S5" s="23"/>
      <c r="T5" s="23"/>
      <c r="U5" s="24">
        <f>IFERROR(VLOOKUP($N5,データ!$A$3:$B$44,2,FALSE),"")</f>
        <v>7500</v>
      </c>
      <c r="V5" s="25">
        <v>20</v>
      </c>
      <c r="W5" s="26">
        <f t="shared" ref="W5:W15" si="0">IFERROR(IF(U5=19500,19500,IF(U5=39000,39000,U5*V5)),"")</f>
        <v>150000</v>
      </c>
    </row>
    <row r="6" spans="1:23" ht="45" customHeight="1">
      <c r="A6" s="21" t="s">
        <v>53</v>
      </c>
      <c r="B6" s="21"/>
      <c r="C6" s="22" t="s">
        <v>55</v>
      </c>
      <c r="D6" s="23"/>
      <c r="E6" s="23"/>
      <c r="F6" s="23"/>
      <c r="G6" s="23"/>
      <c r="H6" s="23"/>
      <c r="I6" s="23"/>
      <c r="J6" s="23"/>
      <c r="K6" s="23"/>
      <c r="L6" s="23"/>
      <c r="M6" s="23"/>
      <c r="N6" s="23" t="s">
        <v>22</v>
      </c>
      <c r="O6" s="23"/>
      <c r="P6" s="23"/>
      <c r="Q6" s="23"/>
      <c r="R6" s="23"/>
      <c r="S6" s="23"/>
      <c r="T6" s="23"/>
      <c r="U6" s="24">
        <f>IFERROR(VLOOKUP($N6,データ!$A$3:$B$44,2,FALSE),"")</f>
        <v>7500</v>
      </c>
      <c r="V6" s="27">
        <v>15</v>
      </c>
      <c r="W6" s="26">
        <f t="shared" ref="W6:W7" si="1">IFERROR(IF(U6=19500,19500,IF(U6=39000,39000,U6*V6)),"")</f>
        <v>112500</v>
      </c>
    </row>
    <row r="7" spans="1:23" ht="45" customHeight="1">
      <c r="A7" s="28">
        <v>1</v>
      </c>
      <c r="B7" s="28"/>
      <c r="C7" s="29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1" t="str">
        <f>IFERROR(VLOOKUP($N7,データ!$A$3:$B$44,2,FALSE),"")</f>
        <v/>
      </c>
      <c r="V7" s="32"/>
      <c r="W7" s="33" t="str">
        <f t="shared" si="1"/>
        <v/>
      </c>
    </row>
    <row r="8" spans="1:23" ht="45" customHeight="1">
      <c r="A8" s="28">
        <v>2</v>
      </c>
      <c r="B8" s="28"/>
      <c r="C8" s="29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1" t="str">
        <f>IFERROR(VLOOKUP($N8,データ!$A$3:$B$44,2,FALSE),"")</f>
        <v/>
      </c>
      <c r="V8" s="32"/>
      <c r="W8" s="33" t="str">
        <f t="shared" si="0"/>
        <v/>
      </c>
    </row>
    <row r="9" spans="1:23" ht="45" customHeight="1">
      <c r="A9" s="28">
        <v>3</v>
      </c>
      <c r="B9" s="28"/>
      <c r="C9" s="29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1" t="str">
        <f>IFERROR(VLOOKUP($N9,データ!$A$3:$B$44,2,FALSE),"")</f>
        <v/>
      </c>
      <c r="V9" s="32"/>
      <c r="W9" s="33" t="str">
        <f t="shared" si="0"/>
        <v/>
      </c>
    </row>
    <row r="10" spans="1:23" ht="45" customHeight="1">
      <c r="A10" s="28">
        <v>4</v>
      </c>
      <c r="B10" s="28"/>
      <c r="C10" s="29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1" t="str">
        <f>IFERROR(VLOOKUP($N10,データ!$A$3:$B$44,2,FALSE),"")</f>
        <v/>
      </c>
      <c r="V10" s="32"/>
      <c r="W10" s="33" t="str">
        <f t="shared" si="0"/>
        <v/>
      </c>
    </row>
    <row r="11" spans="1:23" ht="45" customHeight="1">
      <c r="A11" s="28">
        <v>5</v>
      </c>
      <c r="B11" s="28"/>
      <c r="C11" s="29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1" t="str">
        <f>IFERROR(VLOOKUP($N11,データ!$A$3:$B$44,2,FALSE),"")</f>
        <v/>
      </c>
      <c r="V11" s="32"/>
      <c r="W11" s="33" t="str">
        <f t="shared" si="0"/>
        <v/>
      </c>
    </row>
    <row r="12" spans="1:23" ht="45" customHeight="1">
      <c r="A12" s="28">
        <v>6</v>
      </c>
      <c r="B12" s="28"/>
      <c r="C12" s="29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1" t="str">
        <f>IFERROR(VLOOKUP($N12,データ!$A$3:$B$44,2,FALSE),"")</f>
        <v/>
      </c>
      <c r="V12" s="32"/>
      <c r="W12" s="33" t="str">
        <f t="shared" si="0"/>
        <v/>
      </c>
    </row>
    <row r="13" spans="1:23" ht="45" customHeight="1">
      <c r="A13" s="28">
        <v>7</v>
      </c>
      <c r="B13" s="28"/>
      <c r="C13" s="29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1" t="str">
        <f>IFERROR(VLOOKUP($N13,データ!$A$3:$B$44,2,FALSE),"")</f>
        <v/>
      </c>
      <c r="V13" s="32"/>
      <c r="W13" s="33" t="str">
        <f t="shared" si="0"/>
        <v/>
      </c>
    </row>
    <row r="14" spans="1:23" ht="45" customHeight="1">
      <c r="A14" s="28">
        <v>8</v>
      </c>
      <c r="B14" s="28"/>
      <c r="C14" s="29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1" t="str">
        <f>IFERROR(VLOOKUP($N14,データ!$A$3:$B$44,2,FALSE),"")</f>
        <v/>
      </c>
      <c r="V14" s="32"/>
      <c r="W14" s="33" t="str">
        <f t="shared" si="0"/>
        <v/>
      </c>
    </row>
    <row r="15" spans="1:23" ht="45" customHeight="1" thickBot="1">
      <c r="A15" s="28">
        <v>9</v>
      </c>
      <c r="B15" s="28"/>
      <c r="C15" s="34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6" t="str">
        <f>IFERROR(VLOOKUP($N15,データ!$A$3:$B$44,2,FALSE),"")</f>
        <v/>
      </c>
      <c r="V15" s="32"/>
      <c r="W15" s="33" t="str">
        <f t="shared" si="0"/>
        <v/>
      </c>
    </row>
    <row r="16" spans="1:23" ht="22.5" customHeight="1" thickBot="1">
      <c r="A16" s="37"/>
      <c r="B16" s="37"/>
      <c r="C16" s="38"/>
      <c r="D16" s="39"/>
      <c r="E16" s="39"/>
      <c r="F16" s="39"/>
      <c r="G16" s="39"/>
      <c r="H16" s="39"/>
      <c r="I16" s="39"/>
      <c r="J16" s="39"/>
      <c r="K16" s="39"/>
      <c r="L16" s="39"/>
      <c r="M16" s="40"/>
      <c r="N16" s="41"/>
      <c r="O16" s="38"/>
      <c r="P16" s="39"/>
      <c r="Q16" s="39"/>
      <c r="R16" s="39"/>
      <c r="S16" s="39"/>
      <c r="T16" s="40"/>
      <c r="U16" s="42"/>
      <c r="V16" s="43" t="s">
        <v>51</v>
      </c>
      <c r="W16" s="44">
        <f>SUM(W7:W15)</f>
        <v>0</v>
      </c>
    </row>
    <row r="17" spans="1:22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V17" s="2"/>
    </row>
    <row r="18" spans="1:22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V18" s="2"/>
    </row>
    <row r="19" spans="1:2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V19" s="2"/>
    </row>
    <row r="20" spans="1:2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V20" s="2"/>
    </row>
    <row r="21" spans="1:2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V21" s="2"/>
    </row>
    <row r="22" spans="1:2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V22" s="2"/>
    </row>
    <row r="23" spans="1:2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V23" s="2"/>
    </row>
    <row r="24" spans="1:2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V24" s="2"/>
    </row>
    <row r="25" spans="1:2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V25" s="2"/>
    </row>
    <row r="26" spans="1:2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V26" s="2"/>
    </row>
    <row r="27" spans="1:2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V27" s="2"/>
    </row>
    <row r="28" spans="1:2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V28" s="2"/>
    </row>
    <row r="29" spans="1:2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V29" s="2"/>
    </row>
    <row r="30" spans="1:2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V30" s="2"/>
    </row>
    <row r="31" spans="1:2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V31" s="2"/>
    </row>
  </sheetData>
  <mergeCells count="40">
    <mergeCell ref="A16:B16"/>
    <mergeCell ref="C16:M16"/>
    <mergeCell ref="N16:T16"/>
    <mergeCell ref="A6:B6"/>
    <mergeCell ref="C6:M6"/>
    <mergeCell ref="N6:T6"/>
    <mergeCell ref="A7:B7"/>
    <mergeCell ref="C7:M7"/>
    <mergeCell ref="N7:T7"/>
    <mergeCell ref="A14:B14"/>
    <mergeCell ref="C14:M14"/>
    <mergeCell ref="N14:T14"/>
    <mergeCell ref="A15:B15"/>
    <mergeCell ref="C15:M15"/>
    <mergeCell ref="N15:T15"/>
    <mergeCell ref="A12:B12"/>
    <mergeCell ref="C12:M12"/>
    <mergeCell ref="N12:T12"/>
    <mergeCell ref="A13:B13"/>
    <mergeCell ref="C13:M13"/>
    <mergeCell ref="N13:T13"/>
    <mergeCell ref="A10:B10"/>
    <mergeCell ref="C10:M10"/>
    <mergeCell ref="N10:T10"/>
    <mergeCell ref="A11:B11"/>
    <mergeCell ref="C11:M11"/>
    <mergeCell ref="N11:T11"/>
    <mergeCell ref="A8:B8"/>
    <mergeCell ref="C8:M8"/>
    <mergeCell ref="N8:T8"/>
    <mergeCell ref="A9:B9"/>
    <mergeCell ref="C9:M9"/>
    <mergeCell ref="N9:T9"/>
    <mergeCell ref="N2:W2"/>
    <mergeCell ref="A4:B4"/>
    <mergeCell ref="C4:M4"/>
    <mergeCell ref="N4:T4"/>
    <mergeCell ref="A5:B5"/>
    <mergeCell ref="C5:M5"/>
    <mergeCell ref="N5:T5"/>
  </mergeCells>
  <phoneticPr fontId="1"/>
  <conditionalFormatting sqref="V5 V7:V16">
    <cfRule type="expression" dxfId="7" priority="5" stopIfTrue="1">
      <formula>N5="短期入所"</formula>
    </cfRule>
    <cfRule type="expression" dxfId="6" priority="6" stopIfTrue="1">
      <formula>N5="共同生活援助"</formula>
    </cfRule>
    <cfRule type="expression" dxfId="5" priority="7" stopIfTrue="1">
      <formula>N5="療養介護"</formula>
    </cfRule>
    <cfRule type="expression" dxfId="4" priority="8" stopIfTrue="1">
      <formula>N5="施設入所支援"</formula>
    </cfRule>
  </conditionalFormatting>
  <conditionalFormatting sqref="V6">
    <cfRule type="expression" dxfId="3" priority="1" stopIfTrue="1">
      <formula>O6="短期入所"</formula>
    </cfRule>
    <cfRule type="expression" dxfId="2" priority="2" stopIfTrue="1">
      <formula>O6="共同生活援助"</formula>
    </cfRule>
    <cfRule type="expression" dxfId="1" priority="3" stopIfTrue="1">
      <formula>O6="療養介護"</formula>
    </cfRule>
    <cfRule type="expression" dxfId="0" priority="4" stopIfTrue="1">
      <formula>O6="施設入所支援"</formula>
    </cfRule>
  </conditionalFormatting>
  <printOptions horizontalCentered="1"/>
  <pageMargins left="0.31496062992125984" right="0.31496062992125984" top="0.35433070866141736" bottom="0.35433070866141736" header="0.31496062992125984" footer="0.31496062992125984"/>
  <pageSetup paperSize="9" scale="94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データ!$A$3:$A$44</xm:f>
          </x14:formula1>
          <xm:sqref>N16:T16</xm:sqref>
        </x14:dataValidation>
        <x14:dataValidation type="list" allowBlank="1" showInputMessage="1" showErrorMessage="1">
          <x14:formula1>
            <xm:f>データ!$A$9:$A$11</xm:f>
          </x14:formula1>
          <xm:sqref>N7:T15</xm:sqref>
        </x14:dataValidation>
        <x14:dataValidation type="list" allowBlank="1" showInputMessage="1" showErrorMessage="1">
          <x14:formula1>
            <xm:f>'[02　支給対象事業所等調書（様式第１－２号）_長寿分.xlsx]データ'!#REF!</xm:f>
          </x14:formula1>
          <xm:sqref>N5:T6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4"/>
  <sheetViews>
    <sheetView workbookViewId="0">
      <selection activeCell="F22" sqref="F22"/>
    </sheetView>
  </sheetViews>
  <sheetFormatPr defaultRowHeight="13.5"/>
  <cols>
    <col min="1" max="1" width="49.25" customWidth="1"/>
    <col min="2" max="2" width="29.375" customWidth="1"/>
  </cols>
  <sheetData>
    <row r="2" spans="1:2">
      <c r="B2" t="s">
        <v>3</v>
      </c>
    </row>
    <row r="3" spans="1:2">
      <c r="A3" s="4" t="s">
        <v>7</v>
      </c>
      <c r="B3" s="9">
        <v>7500</v>
      </c>
    </row>
    <row r="4" spans="1:2">
      <c r="A4" s="4" t="s">
        <v>9</v>
      </c>
      <c r="B4" s="9">
        <v>7500</v>
      </c>
    </row>
    <row r="5" spans="1:2">
      <c r="A5" s="4" t="s">
        <v>8</v>
      </c>
      <c r="B5" s="9">
        <v>7500</v>
      </c>
    </row>
    <row r="6" spans="1:2">
      <c r="A6" s="4" t="s">
        <v>5</v>
      </c>
      <c r="B6" s="9">
        <v>7500</v>
      </c>
    </row>
    <row r="7" spans="1:2">
      <c r="A7" s="4" t="s">
        <v>10</v>
      </c>
      <c r="B7" s="9">
        <v>7500</v>
      </c>
    </row>
    <row r="8" spans="1:2">
      <c r="A8" s="4" t="s">
        <v>11</v>
      </c>
      <c r="B8" s="9">
        <v>7500</v>
      </c>
    </row>
    <row r="9" spans="1:2">
      <c r="A9" s="4" t="s">
        <v>14</v>
      </c>
      <c r="B9" s="9">
        <v>7500</v>
      </c>
    </row>
    <row r="10" spans="1:2">
      <c r="A10" s="4" t="s">
        <v>17</v>
      </c>
      <c r="B10" s="9">
        <v>7500</v>
      </c>
    </row>
    <row r="11" spans="1:2">
      <c r="A11" s="4" t="s">
        <v>22</v>
      </c>
      <c r="B11" s="9">
        <v>7500</v>
      </c>
    </row>
    <row r="12" spans="1:2">
      <c r="A12" s="4" t="s">
        <v>18</v>
      </c>
      <c r="B12" s="9">
        <v>7500</v>
      </c>
    </row>
    <row r="13" spans="1:2">
      <c r="A13" s="4" t="s">
        <v>21</v>
      </c>
      <c r="B13" s="9">
        <v>7500</v>
      </c>
    </row>
    <row r="14" spans="1:2">
      <c r="A14" s="4" t="s">
        <v>23</v>
      </c>
      <c r="B14" s="9">
        <v>7500</v>
      </c>
    </row>
    <row r="15" spans="1:2">
      <c r="A15" s="4" t="s">
        <v>25</v>
      </c>
      <c r="B15" s="9">
        <v>7500</v>
      </c>
    </row>
    <row r="16" spans="1:2">
      <c r="A16" s="4" t="s">
        <v>13</v>
      </c>
      <c r="B16" s="9">
        <v>15000</v>
      </c>
    </row>
    <row r="17" spans="1:2">
      <c r="A17" s="5" t="s">
        <v>15</v>
      </c>
      <c r="B17" s="10">
        <v>2900</v>
      </c>
    </row>
    <row r="18" spans="1:2">
      <c r="A18" s="5" t="s">
        <v>26</v>
      </c>
      <c r="B18" s="10">
        <v>2900</v>
      </c>
    </row>
    <row r="19" spans="1:2">
      <c r="A19" s="5" t="s">
        <v>28</v>
      </c>
      <c r="B19" s="10">
        <v>2900</v>
      </c>
    </row>
    <row r="20" spans="1:2">
      <c r="A20" s="5" t="s">
        <v>30</v>
      </c>
      <c r="B20" s="10">
        <v>2900</v>
      </c>
    </row>
    <row r="21" spans="1:2">
      <c r="A21" s="5" t="s">
        <v>37</v>
      </c>
      <c r="B21" s="10">
        <v>2900</v>
      </c>
    </row>
    <row r="22" spans="1:2">
      <c r="A22" s="5" t="s">
        <v>32</v>
      </c>
      <c r="B22" s="10">
        <v>2900</v>
      </c>
    </row>
    <row r="23" spans="1:2">
      <c r="A23" s="5" t="s">
        <v>4</v>
      </c>
      <c r="B23" s="10">
        <v>2900</v>
      </c>
    </row>
    <row r="24" spans="1:2">
      <c r="A24" s="5" t="s">
        <v>31</v>
      </c>
      <c r="B24" s="10">
        <v>2900</v>
      </c>
    </row>
    <row r="25" spans="1:2">
      <c r="A25" s="5" t="s">
        <v>24</v>
      </c>
      <c r="B25" s="10">
        <v>2900</v>
      </c>
    </row>
    <row r="26" spans="1:2">
      <c r="A26" s="5" t="s">
        <v>34</v>
      </c>
      <c r="B26" s="10">
        <v>2900</v>
      </c>
    </row>
    <row r="27" spans="1:2">
      <c r="A27" s="5" t="s">
        <v>39</v>
      </c>
      <c r="B27" s="10">
        <v>5800</v>
      </c>
    </row>
    <row r="28" spans="1:2">
      <c r="A28" s="5" t="s">
        <v>40</v>
      </c>
      <c r="B28" s="10">
        <v>5800</v>
      </c>
    </row>
    <row r="29" spans="1:2">
      <c r="A29" s="6" t="s">
        <v>35</v>
      </c>
      <c r="B29" s="11">
        <v>19500</v>
      </c>
    </row>
    <row r="30" spans="1:2">
      <c r="A30" s="6" t="s">
        <v>36</v>
      </c>
      <c r="B30" s="11">
        <v>19500</v>
      </c>
    </row>
    <row r="31" spans="1:2">
      <c r="A31" s="6" t="s">
        <v>38</v>
      </c>
      <c r="B31" s="11">
        <v>19500</v>
      </c>
    </row>
    <row r="32" spans="1:2">
      <c r="A32" s="6" t="s">
        <v>1</v>
      </c>
      <c r="B32" s="11">
        <v>19500</v>
      </c>
    </row>
    <row r="33" spans="1:2">
      <c r="A33" s="6" t="s">
        <v>20</v>
      </c>
      <c r="B33" s="11">
        <v>19500</v>
      </c>
    </row>
    <row r="34" spans="1:2">
      <c r="A34" s="6" t="s">
        <v>19</v>
      </c>
      <c r="B34" s="11">
        <v>19500</v>
      </c>
    </row>
    <row r="35" spans="1:2">
      <c r="A35" s="7" t="s">
        <v>0</v>
      </c>
      <c r="B35" s="11">
        <v>39000</v>
      </c>
    </row>
    <row r="36" spans="1:2">
      <c r="A36" s="8" t="s">
        <v>41</v>
      </c>
      <c r="B36" s="11">
        <v>19500</v>
      </c>
    </row>
    <row r="37" spans="1:2">
      <c r="A37" s="8" t="s">
        <v>43</v>
      </c>
      <c r="B37" s="11">
        <v>19500</v>
      </c>
    </row>
    <row r="38" spans="1:2">
      <c r="A38" s="8" t="s">
        <v>45</v>
      </c>
      <c r="B38" s="11">
        <v>19500</v>
      </c>
    </row>
    <row r="39" spans="1:2">
      <c r="A39" s="8" t="s">
        <v>46</v>
      </c>
      <c r="B39" s="11">
        <v>19500</v>
      </c>
    </row>
    <row r="40" spans="1:2">
      <c r="A40" s="8" t="s">
        <v>47</v>
      </c>
      <c r="B40" s="11">
        <v>19500</v>
      </c>
    </row>
    <row r="41" spans="1:2">
      <c r="A41" s="8" t="s">
        <v>49</v>
      </c>
      <c r="B41" s="11">
        <v>19500</v>
      </c>
    </row>
    <row r="42" spans="1:2">
      <c r="A42" s="8" t="s">
        <v>33</v>
      </c>
      <c r="B42" s="11">
        <v>19500</v>
      </c>
    </row>
    <row r="43" spans="1:2">
      <c r="A43" s="8" t="s">
        <v>44</v>
      </c>
      <c r="B43" s="11">
        <v>19500</v>
      </c>
    </row>
    <row r="44" spans="1:2">
      <c r="A44" s="8" t="s">
        <v>50</v>
      </c>
      <c r="B44" s="11">
        <v>19500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補助対象事業所等調書（様式2号）</vt:lpstr>
      <vt:lpstr>データ</vt:lpstr>
      <vt:lpstr>'補助対象事業所等調書（様式2号）'!Print_Area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2024-01-10T06:54:58Z</cp:lastPrinted>
  <dcterms:created xsi:type="dcterms:W3CDTF">2010-03-05T00:28:58Z</dcterms:created>
  <dcterms:modified xsi:type="dcterms:W3CDTF">2025-03-31T07:23:56Z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5.0.2.0</vt:lpwstr>
    </vt:vector>
  </property>
  <property fmtid="{DCFEDD21-7773-49B2-8022-6FC58DB5260B}" pid="3" name="LastSavedVersion">
    <vt:lpwstr>5.0.2.0</vt:lpwstr>
  </property>
  <property fmtid="{DCFEDD21-7773-49B2-8022-6FC58DB5260B}" pid="4" name="LastSavedDate">
    <vt:filetime>2025-01-30T02:54:30Z</vt:filetime>
  </property>
</Properties>
</file>