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fs01.int.toyama-city.local\redirect\111013\Documents\"/>
    </mc:Choice>
  </mc:AlternateContent>
  <bookViews>
    <workbookView xWindow="0" yWindow="0" windowWidth="20490" windowHeight="7770" tabRatio="877"/>
  </bookViews>
  <sheets>
    <sheet name="補助対象事業所等調書（様式1-2）" sheetId="3" r:id="rId1"/>
    <sheet name="データ" sheetId="42" r:id="rId2"/>
    <sheet name="補助対象事業所等調書（様式1-2） (要綱起案用)" sheetId="2" state="hidden" r:id="rId3"/>
  </sheets>
  <definedNames>
    <definedName name="_xlnm._FilterDatabase" localSheetId="0" hidden="1">'補助対象事業所等調書（様式1-2）'!$U$7:$U$15</definedName>
    <definedName name="_xlnm._FilterDatabase" localSheetId="2" hidden="1">'補助対象事業所等調書（様式1-2） (要綱起案用)'!$V$4:$V$12</definedName>
    <definedName name="_xlnm.Print_Area" localSheetId="0">'補助対象事業所等調書（様式1-2）'!$A$1:$W$17</definedName>
    <definedName name="_xlnm.Print_Area" localSheetId="2">'補助対象事業所等調書（様式1-2） (要綱起案用)'!$A$1:$X$13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1" i="3" l="1"/>
  <c r="W11" i="3" s="1"/>
  <c r="U12" i="3"/>
  <c r="W12" i="3" s="1"/>
  <c r="U13" i="3"/>
  <c r="W13" i="3" s="1"/>
  <c r="U14" i="3"/>
  <c r="W14" i="3" s="1"/>
  <c r="U15" i="3"/>
  <c r="W15" i="3" s="1"/>
  <c r="W6" i="3"/>
  <c r="U5" i="3"/>
  <c r="W5" i="3" s="1"/>
  <c r="U6" i="3"/>
  <c r="U7" i="3"/>
  <c r="W7" i="3" s="1"/>
  <c r="X12" i="2" l="1"/>
  <c r="V12" i="2"/>
  <c r="X11" i="2"/>
  <c r="V11" i="2"/>
  <c r="X10" i="2"/>
  <c r="V10" i="2"/>
  <c r="X9" i="2"/>
  <c r="V9" i="2"/>
  <c r="X8" i="2"/>
  <c r="V8" i="2"/>
  <c r="X7" i="2"/>
  <c r="V7" i="2"/>
  <c r="X6" i="2"/>
  <c r="V6" i="2"/>
  <c r="X5" i="2"/>
  <c r="V5" i="2"/>
  <c r="X4" i="2"/>
  <c r="V4" i="2"/>
  <c r="U10" i="3"/>
  <c r="W10" i="3" s="1"/>
  <c r="U9" i="3"/>
  <c r="W9" i="3" s="1"/>
  <c r="U8" i="3"/>
  <c r="W8" i="3" s="1"/>
  <c r="W16" i="3" s="1"/>
</calcChain>
</file>

<file path=xl/comments1.xml><?xml version="1.0" encoding="utf-8"?>
<comments xmlns="http://schemas.openxmlformats.org/spreadsheetml/2006/main">
  <authors>
    <author>阪口　拓也</author>
    <author>藤井　健史</author>
  </authors>
  <commentList>
    <comment ref="P1" authorId="0" shapeId="0">
      <text>
        <r>
          <rPr>
            <b/>
            <sz val="18"/>
            <color indexed="81"/>
            <rFont val="BIZ UDゴシック"/>
            <family val="3"/>
            <charset val="128"/>
          </rPr>
          <t>長寿福祉課へ提出される際には、養護老人ホーム、軽費老人ホーム、有料老人ホーム、サービス付き高齢者向け住宅分のみ記載ください。</t>
        </r>
      </text>
    </comment>
    <comment ref="N4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プルダウンより選択してください。</t>
        </r>
        <r>
          <rPr>
            <sz val="11"/>
            <color indexed="81"/>
            <rFont val="BIZ UDPゴシック"/>
            <family val="3"/>
            <charset val="128"/>
          </rPr>
          <t xml:space="preserve">
</t>
        </r>
      </text>
    </comment>
    <comment ref="V6" authorId="1" shapeId="0">
      <text>
        <r>
          <rPr>
            <b/>
            <sz val="12"/>
            <color indexed="10"/>
            <rFont val="BIZ UDゴシック"/>
            <family val="3"/>
            <charset val="128"/>
          </rPr>
          <t>◎特定施設入居者生活介護の定員を含めて申請ください。特定施設分は、介護保険課へ申請ができません。</t>
        </r>
        <r>
          <rPr>
            <b/>
            <sz val="12"/>
            <color indexed="81"/>
            <rFont val="BIZ UDゴシック"/>
            <family val="3"/>
            <charset val="128"/>
          </rPr>
          <t xml:space="preserve">
例１：定員30名の有料老人ホームで、
　　　　有料分の定員が20名
　　　　特定施設分の定員が10名の施設の場合
　　  　30名で申請ください。
例２：定員30名のサービス付き高齢者向け住宅で、
　　　サ高住分の定員＝特定施設分の定員の施設の場合
　　　30名で申請ください。</t>
        </r>
      </text>
    </comment>
  </commentList>
</comments>
</file>

<file path=xl/sharedStrings.xml><?xml version="1.0" encoding="utf-8"?>
<sst xmlns="http://schemas.openxmlformats.org/spreadsheetml/2006/main" count="55" uniqueCount="44">
  <si>
    <t>№</t>
  </si>
  <si>
    <t>支援額単価</t>
    <rPh sb="0" eb="5">
      <t>シエンガ</t>
    </rPh>
    <phoneticPr fontId="1"/>
  </si>
  <si>
    <t>自立訓練（機能訓練）（障害）</t>
    <rPh sb="0" eb="4">
      <t>ジリツクンレン</t>
    </rPh>
    <rPh sb="5" eb="9">
      <t>キノウクンレン</t>
    </rPh>
    <rPh sb="11" eb="13">
      <t>ショウガイ</t>
    </rPh>
    <phoneticPr fontId="1"/>
  </si>
  <si>
    <t>事業所番号</t>
    <rPh sb="0" eb="3">
      <t>ジギョウショ</t>
    </rPh>
    <rPh sb="3" eb="5">
      <t>バンゴウ</t>
    </rPh>
    <phoneticPr fontId="1"/>
  </si>
  <si>
    <t>短期入所生活介護（介護）</t>
    <rPh sb="0" eb="4">
      <t>タンキニュウショ</t>
    </rPh>
    <rPh sb="4" eb="6">
      <t>セイカツ</t>
    </rPh>
    <rPh sb="6" eb="8">
      <t>カイゴ</t>
    </rPh>
    <rPh sb="9" eb="11">
      <t>カイゴ</t>
    </rPh>
    <phoneticPr fontId="1"/>
  </si>
  <si>
    <t>定員</t>
    <rPh sb="0" eb="2">
      <t>テイイン</t>
    </rPh>
    <phoneticPr fontId="1"/>
  </si>
  <si>
    <t>介護老人福祉施設（介護）</t>
    <rPh sb="0" eb="4">
      <t>カイゴロウジン</t>
    </rPh>
    <rPh sb="4" eb="8">
      <t>フクシシセツ</t>
    </rPh>
    <rPh sb="9" eb="11">
      <t>カイゴ</t>
    </rPh>
    <phoneticPr fontId="1"/>
  </si>
  <si>
    <t>地域密着型介護老人福祉施設入所生活介護（介護）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9">
      <t>セイカツカイゴ</t>
    </rPh>
    <rPh sb="20" eb="22">
      <t>カイゴ</t>
    </rPh>
    <phoneticPr fontId="1"/>
  </si>
  <si>
    <t>認知症対応型共同生活介護（介護）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rPh sb="13" eb="15">
      <t>カイゴ</t>
    </rPh>
    <phoneticPr fontId="1"/>
  </si>
  <si>
    <t>介護老人保健施設（介護）</t>
    <rPh sb="0" eb="4">
      <t>カイゴロウジン</t>
    </rPh>
    <rPh sb="4" eb="6">
      <t>ホケン</t>
    </rPh>
    <rPh sb="6" eb="8">
      <t>シセツ</t>
    </rPh>
    <rPh sb="9" eb="11">
      <t>カイゴ</t>
    </rPh>
    <phoneticPr fontId="1"/>
  </si>
  <si>
    <t>介護医療院（介護）</t>
    <rPh sb="0" eb="4">
      <t>カイゴイリョウ</t>
    </rPh>
    <rPh sb="4" eb="5">
      <t>イン</t>
    </rPh>
    <rPh sb="6" eb="8">
      <t>カイゴ</t>
    </rPh>
    <phoneticPr fontId="1"/>
  </si>
  <si>
    <t>救護施設（生保）</t>
    <rPh sb="0" eb="4">
      <t>キュウゴシセツ</t>
    </rPh>
    <rPh sb="5" eb="7">
      <t>セイホ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</si>
  <si>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</si>
  <si>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サービス種別</t>
    <rPh sb="4" eb="6">
      <t>シュベツ</t>
    </rPh>
    <phoneticPr fontId="1"/>
  </si>
  <si>
    <t>通所介護（介護）</t>
    <rPh sb="0" eb="4">
      <t>ツウショカイゴ</t>
    </rPh>
    <rPh sb="5" eb="7">
      <t>カイゴ</t>
    </rPh>
    <phoneticPr fontId="1"/>
  </si>
  <si>
    <t>養護老人ホーム（老人）</t>
    <rPh sb="0" eb="2">
      <t>ヨウゴ</t>
    </rPh>
    <rPh sb="2" eb="4">
      <t>ロウジン</t>
    </rPh>
    <rPh sb="8" eb="10">
      <t>ロウジン</t>
    </rPh>
    <phoneticPr fontId="1"/>
  </si>
  <si>
    <t>軽費老人ホーム（老人）</t>
    <rPh sb="0" eb="2">
      <t>ケイヒ</t>
    </rPh>
    <rPh sb="2" eb="4">
      <t>ロウジン</t>
    </rPh>
    <rPh sb="8" eb="10">
      <t>ロウジン</t>
    </rPh>
    <phoneticPr fontId="1"/>
  </si>
  <si>
    <t>施設入所支援（障害）</t>
    <rPh sb="0" eb="2">
      <t>シセツ</t>
    </rPh>
    <rPh sb="2" eb="6">
      <t>ニュウショシエン</t>
    </rPh>
    <rPh sb="7" eb="9">
      <t>ショウガイ</t>
    </rPh>
    <phoneticPr fontId="1"/>
  </si>
  <si>
    <t>有料老人ホーム（老人）（サービス付き高齢者向け住宅を含む）</t>
    <rPh sb="0" eb="2">
      <t>ユウリョウ</t>
    </rPh>
    <rPh sb="2" eb="4">
      <t>ロウジン</t>
    </rPh>
    <rPh sb="8" eb="10">
      <t>ロウジン</t>
    </rPh>
    <rPh sb="16" eb="17">
      <t>ツ</t>
    </rPh>
    <rPh sb="18" eb="22">
      <t>コウレイシャム</t>
    </rPh>
    <rPh sb="23" eb="25">
      <t>ジュウタク</t>
    </rPh>
    <rPh sb="26" eb="27">
      <t>フク</t>
    </rPh>
    <phoneticPr fontId="1"/>
  </si>
  <si>
    <t>療養介護（障害）</t>
    <rPh sb="0" eb="4">
      <t>リョウヨウカイゴ</t>
    </rPh>
    <rPh sb="5" eb="7">
      <t>ショウガイ</t>
    </rPh>
    <phoneticPr fontId="1"/>
  </si>
  <si>
    <t>就労移行支援（障害）</t>
    <rPh sb="0" eb="6">
      <t>シュウロウイコウシエン</t>
    </rPh>
    <rPh sb="7" eb="9">
      <t>ショウガイ</t>
    </rPh>
    <phoneticPr fontId="1"/>
  </si>
  <si>
    <t>共同生活援助（障害）</t>
    <rPh sb="0" eb="2">
      <t>キョウドウ</t>
    </rPh>
    <rPh sb="2" eb="4">
      <t>セイカツ</t>
    </rPh>
    <rPh sb="4" eb="6">
      <t>エンジョ</t>
    </rPh>
    <rPh sb="7" eb="9">
      <t>ショウガイ</t>
    </rPh>
    <phoneticPr fontId="1"/>
  </si>
  <si>
    <t>短期入所（障害）</t>
    <rPh sb="0" eb="4">
      <t>タンキニュウショ</t>
    </rPh>
    <rPh sb="5" eb="7">
      <t>ショウガイ</t>
    </rPh>
    <phoneticPr fontId="1"/>
  </si>
  <si>
    <t>　</t>
  </si>
  <si>
    <t>地域密着型通所介護（介護）</t>
    <rPh sb="0" eb="5">
      <t>チイキミッチャクガタ</t>
    </rPh>
    <rPh sb="5" eb="7">
      <t>ツウショ</t>
    </rPh>
    <rPh sb="7" eb="9">
      <t>カイゴ</t>
    </rPh>
    <rPh sb="10" eb="12">
      <t>カイゴ</t>
    </rPh>
    <phoneticPr fontId="1"/>
  </si>
  <si>
    <t>支給金額</t>
    <rPh sb="0" eb="4">
      <t>シキュウキンガク</t>
    </rPh>
    <phoneticPr fontId="1"/>
  </si>
  <si>
    <t>認知症対応型通所介護（介護）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カイゴ</t>
    </rPh>
    <phoneticPr fontId="1"/>
  </si>
  <si>
    <t>自立訓練（生活訓練）（障害）</t>
    <rPh sb="0" eb="4">
      <t>ジリツクンレン</t>
    </rPh>
    <rPh sb="5" eb="9">
      <t>セイカツクンレン</t>
    </rPh>
    <rPh sb="11" eb="13">
      <t>ショウガイ</t>
    </rPh>
    <phoneticPr fontId="1"/>
  </si>
  <si>
    <t>小規模多機能型居宅介護（介護）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phoneticPr fontId="1"/>
  </si>
  <si>
    <t>生活介護（障害）</t>
    <rPh sb="0" eb="2">
      <t>セイカツ</t>
    </rPh>
    <rPh sb="2" eb="4">
      <t>カイゴ</t>
    </rPh>
    <rPh sb="5" eb="7">
      <t>ショウガイ</t>
    </rPh>
    <phoneticPr fontId="1"/>
  </si>
  <si>
    <t>就労継続支援（障害）</t>
    <rPh sb="0" eb="6">
      <t>シュウロウケイゾクシエン</t>
    </rPh>
    <rPh sb="7" eb="9">
      <t>ショウガイ</t>
    </rPh>
    <phoneticPr fontId="1"/>
  </si>
  <si>
    <t>看護小規模多機能型居宅介護（介護）</t>
    <rPh sb="0" eb="2">
      <t>カンゴ</t>
    </rPh>
    <rPh sb="2" eb="13">
      <t>ショウキボタキノウガタキョタクカイゴ</t>
    </rPh>
    <rPh sb="14" eb="16">
      <t>カイゴ</t>
    </rPh>
    <phoneticPr fontId="1"/>
  </si>
  <si>
    <t>地域活動支援センター（Ⅱ型を除く）</t>
    <rPh sb="0" eb="6">
      <t>チイキカツドウシエン</t>
    </rPh>
    <rPh sb="12" eb="13">
      <t>カタ</t>
    </rPh>
    <rPh sb="14" eb="15">
      <t>ノゾ</t>
    </rPh>
    <phoneticPr fontId="1"/>
  </si>
  <si>
    <t>心身障害者共同作業所</t>
    <rPh sb="0" eb="2">
      <t>シンシン</t>
    </rPh>
    <rPh sb="2" eb="5">
      <t>ショウガイシャ</t>
    </rPh>
    <rPh sb="5" eb="7">
      <t>キョウドウ</t>
    </rPh>
    <rPh sb="7" eb="9">
      <t>サギョウ</t>
    </rPh>
    <rPh sb="9" eb="10">
      <t>ジョ</t>
    </rPh>
    <phoneticPr fontId="1"/>
  </si>
  <si>
    <t>（単位：円）</t>
    <rPh sb="1" eb="3">
      <t>タンイ</t>
    </rPh>
    <rPh sb="4" eb="5">
      <t>エン</t>
    </rPh>
    <phoneticPr fontId="1"/>
  </si>
  <si>
    <t>支援金額</t>
    <rPh sb="0" eb="2">
      <t>シエン</t>
    </rPh>
    <rPh sb="2" eb="4">
      <t>キンガク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</si>
  <si>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</si>
  <si>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</si>
  <si>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様式第２号（第３条関係）　支給対象事業所等調書</t>
    <rPh sb="0" eb="2">
      <t>ヨウシキ</t>
    </rPh>
    <rPh sb="2" eb="3">
      <t>ダイ</t>
    </rPh>
    <rPh sb="4" eb="5">
      <t>ゴウ</t>
    </rPh>
    <rPh sb="6" eb="7">
      <t>ダイ</t>
    </rPh>
    <rPh sb="8" eb="11">
      <t>ジョ</t>
    </rPh>
    <phoneticPr fontId="1"/>
  </si>
  <si>
    <r>
      <t>※当様式は</t>
    </r>
    <r>
      <rPr>
        <u/>
        <sz val="12"/>
        <color rgb="FFFF0000"/>
        <rFont val="BIZ UDP明朝 Medium"/>
        <family val="1"/>
        <charset val="128"/>
      </rPr>
      <t>法人ごとに全ての事業所分をまとめて</t>
    </r>
    <r>
      <rPr>
        <u/>
        <sz val="12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　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4" eb="26">
      <t>サクセイ</t>
    </rPh>
    <phoneticPr fontId="1"/>
  </si>
  <si>
    <t>例</t>
    <rPh sb="0" eb="1">
      <t>レイ</t>
    </rPh>
    <phoneticPr fontId="1"/>
  </si>
  <si>
    <t>富山太郎施設</t>
    <rPh sb="0" eb="2">
      <t>トヤマ</t>
    </rPh>
    <rPh sb="2" eb="4">
      <t>タロウ</t>
    </rPh>
    <rPh sb="4" eb="6">
      <t>シセツ</t>
    </rPh>
    <phoneticPr fontId="1"/>
  </si>
  <si>
    <t>有料老人ホーム　高岡花子</t>
    <rPh sb="0" eb="4">
      <t>ユウリョウロウジン</t>
    </rPh>
    <rPh sb="8" eb="10">
      <t>タカオカ</t>
    </rPh>
    <rPh sb="10" eb="12">
      <t>ハナコ</t>
    </rPh>
    <phoneticPr fontId="1"/>
  </si>
  <si>
    <t>食材料費分</t>
    <rPh sb="0" eb="1">
      <t>ショク</t>
    </rPh>
    <rPh sb="1" eb="4">
      <t>ザイリョウヒ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</si>
</sst>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2"/>
      <color theme="1"/>
      <name val="ＭＳ 明朝"/>
      <family val="1"/>
    </font>
    <font>
      <sz val="12"/>
      <color rgb="FF000000"/>
      <name val="ＭＳ 明朝"/>
      <family val="1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u/>
      <sz val="12"/>
      <color rgb="FFFF0000"/>
      <name val="BIZ UDP明朝 Medium"/>
      <family val="1"/>
      <charset val="128"/>
    </font>
    <font>
      <u/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indexed="81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b/>
      <sz val="18"/>
      <color indexed="81"/>
      <name val="BIZ UDゴシック"/>
      <family val="3"/>
      <charset val="128"/>
    </font>
    <font>
      <b/>
      <sz val="12"/>
      <color indexed="10"/>
      <name val="BIZ UDゴシック"/>
      <family val="3"/>
      <charset val="128"/>
    </font>
    <font>
      <b/>
      <sz val="12"/>
      <color indexed="8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9" xfId="0" applyNumberFormat="1" applyFont="1" applyFill="1" applyBorder="1" applyAlignment="1" applyProtection="1">
      <alignment horizontal="center" vertical="center" wrapText="1" shrinkToFit="1"/>
    </xf>
    <xf numFmtId="176" fontId="2" fillId="0" borderId="0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 shrinkToFit="1"/>
    </xf>
    <xf numFmtId="176" fontId="5" fillId="0" borderId="15" xfId="0" applyNumberFormat="1" applyFont="1" applyFill="1" applyBorder="1" applyAlignment="1" applyProtection="1">
      <alignment horizontal="center" vertical="center" shrinkToFi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wrapText="1"/>
    </xf>
    <xf numFmtId="0" fontId="11" fillId="0" borderId="0" xfId="0" applyFont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 wrapText="1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4" xfId="0" applyNumberFormat="1" applyFont="1" applyFill="1" applyBorder="1" applyAlignment="1" applyProtection="1">
      <alignment horizontal="center" vertical="center" shrinkToFit="1"/>
    </xf>
    <xf numFmtId="176" fontId="7" fillId="0" borderId="9" xfId="0" applyNumberFormat="1" applyFont="1" applyFill="1" applyBorder="1" applyAlignment="1" applyProtection="1">
      <alignment horizontal="center" vertical="center" wrapText="1" shrinkToFit="1"/>
    </xf>
    <xf numFmtId="176" fontId="7" fillId="0" borderId="0" xfId="0" applyNumberFormat="1" applyFont="1" applyFill="1" applyBorder="1" applyAlignment="1" applyProtection="1">
      <alignment horizontal="center" vertical="center" wrapText="1" shrinkToFit="1"/>
    </xf>
    <xf numFmtId="176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5" xfId="0" applyNumberFormat="1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6" borderId="8" xfId="0" applyFont="1" applyFill="1" applyBorder="1" applyAlignment="1" applyProtection="1">
      <alignment horizontal="center" vertical="center" shrinkToFit="1"/>
    </xf>
    <xf numFmtId="0" fontId="7" fillId="6" borderId="13" xfId="0" applyFont="1" applyFill="1" applyBorder="1" applyAlignment="1" applyProtection="1">
      <alignment horizontal="center" vertical="center"/>
    </xf>
    <xf numFmtId="176" fontId="7" fillId="5" borderId="1" xfId="0" applyNumberFormat="1" applyFont="1" applyFill="1" applyBorder="1" applyAlignment="1" applyProtection="1">
      <alignment horizontal="center" vertical="center" wrapText="1" shrinkToFit="1"/>
    </xf>
    <xf numFmtId="176" fontId="12" fillId="5" borderId="14" xfId="0" applyNumberFormat="1" applyFont="1" applyFill="1" applyBorder="1" applyAlignment="1" applyProtection="1">
      <alignment horizontal="center" vertical="center" shrinkToFit="1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 shrinkToFit="1"/>
    </xf>
    <xf numFmtId="0" fontId="7" fillId="6" borderId="8" xfId="0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 shrinkToFit="1"/>
      <protection locked="0"/>
    </xf>
    <xf numFmtId="0" fontId="7" fillId="0" borderId="10" xfId="0" applyFont="1" applyFill="1" applyBorder="1" applyAlignment="1" applyProtection="1">
      <alignment horizontal="left" vertical="center" wrapText="1" shrinkToFit="1"/>
      <protection locked="0"/>
    </xf>
    <xf numFmtId="0" fontId="7" fillId="0" borderId="11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left" vertical="center" wrapText="1" shrinkToFit="1"/>
      <protection locked="0"/>
    </xf>
    <xf numFmtId="0" fontId="7" fillId="5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6" xfId="0" applyFont="1" applyFill="1" applyBorder="1" applyAlignment="1" applyProtection="1">
      <alignment horizontal="left" vertical="center" wrapText="1" shrinkToFit="1"/>
      <protection locked="0"/>
    </xf>
    <xf numFmtId="0" fontId="7" fillId="0" borderId="9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6" xfId="0" applyFont="1" applyFill="1" applyBorder="1" applyAlignment="1" applyProtection="1">
      <alignment horizontal="left" vertical="center" wrapText="1" shrinkToFit="1"/>
      <protection locked="0"/>
    </xf>
    <xf numFmtId="0" fontId="2" fillId="0" borderId="9" xfId="0" applyFont="1" applyFill="1" applyBorder="1" applyAlignment="1" applyProtection="1">
      <alignment horizontal="left" vertical="center" wrapText="1" shrinkToFit="1"/>
      <protection locked="0"/>
    </xf>
    <xf numFmtId="0" fontId="7" fillId="7" borderId="0" xfId="0" applyFont="1" applyFill="1" applyAlignment="1" applyProtection="1">
      <alignment horizontal="center" vertical="center" wrapText="1"/>
    </xf>
  </cellXfs>
  <cellStyles count="1">
    <cellStyle name="標準" xfId="0" builtinId="0"/>
  </cellStyles>
  <dxfs count="12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1"/>
  <sheetViews>
    <sheetView tabSelected="1" view="pageBreakPreview" zoomScale="85" zoomScaleSheetLayoutView="85" workbookViewId="0">
      <selection activeCell="Y4" sqref="Y4"/>
    </sheetView>
  </sheetViews>
  <sheetFormatPr defaultColWidth="9" defaultRowHeight="14.25" x14ac:dyDescent="0.15"/>
  <cols>
    <col min="1" max="2" width="2.375" style="25" customWidth="1"/>
    <col min="3" max="13" width="3.5" style="25" customWidth="1"/>
    <col min="14" max="20" width="3.625" style="25" customWidth="1"/>
    <col min="21" max="21" width="13.625" style="23" customWidth="1"/>
    <col min="22" max="22" width="9.625" style="25" customWidth="1"/>
    <col min="23" max="23" width="12.875" style="23" customWidth="1"/>
    <col min="24" max="16384" width="9" style="27"/>
  </cols>
  <sheetData>
    <row r="1" spans="1:25" ht="30" customHeight="1" x14ac:dyDescent="0.15">
      <c r="A1" s="23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O1" s="26"/>
      <c r="P1" s="42" t="s">
        <v>39</v>
      </c>
      <c r="Q1" s="42"/>
      <c r="R1" s="42"/>
      <c r="S1" s="42"/>
      <c r="T1" s="42"/>
      <c r="U1" s="42"/>
      <c r="V1" s="42"/>
      <c r="W1" s="42"/>
      <c r="X1" s="9"/>
      <c r="Y1" s="9"/>
    </row>
    <row r="2" spans="1:25" ht="30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O2" s="26"/>
      <c r="P2" s="41"/>
      <c r="Q2" s="41"/>
      <c r="R2" s="41"/>
      <c r="S2" s="41"/>
      <c r="T2" s="41"/>
      <c r="U2" s="73" t="s">
        <v>43</v>
      </c>
      <c r="V2" s="73"/>
      <c r="W2" s="73"/>
      <c r="X2" s="9"/>
      <c r="Y2" s="9"/>
    </row>
    <row r="3" spans="1:25" ht="27.75" customHeight="1" thickBo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 t="s">
        <v>23</v>
      </c>
      <c r="R3" s="23"/>
      <c r="S3" s="23"/>
      <c r="T3" s="23"/>
      <c r="V3" s="23"/>
      <c r="W3" s="23" t="s">
        <v>34</v>
      </c>
    </row>
    <row r="4" spans="1:25" ht="32.25" customHeight="1" x14ac:dyDescent="0.15">
      <c r="A4" s="43" t="s">
        <v>0</v>
      </c>
      <c r="B4" s="43"/>
      <c r="C4" s="44" t="s">
        <v>12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 t="s">
        <v>13</v>
      </c>
      <c r="O4" s="45"/>
      <c r="P4" s="45"/>
      <c r="Q4" s="45"/>
      <c r="R4" s="45"/>
      <c r="S4" s="45"/>
      <c r="T4" s="45"/>
      <c r="U4" s="36" t="s">
        <v>35</v>
      </c>
      <c r="V4" s="36" t="s">
        <v>5</v>
      </c>
      <c r="W4" s="37" t="s">
        <v>25</v>
      </c>
    </row>
    <row r="5" spans="1:25" ht="45" customHeight="1" x14ac:dyDescent="0.15">
      <c r="A5" s="54" t="s">
        <v>40</v>
      </c>
      <c r="B5" s="54"/>
      <c r="C5" s="55" t="s">
        <v>41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16</v>
      </c>
      <c r="O5" s="56"/>
      <c r="P5" s="56"/>
      <c r="Q5" s="56"/>
      <c r="R5" s="56"/>
      <c r="S5" s="56"/>
      <c r="T5" s="56"/>
      <c r="U5" s="38">
        <f>IFERROR(VLOOKUP($N5,データ!$A$3:$B$28,2,FALSE),"")</f>
        <v>8900</v>
      </c>
      <c r="V5" s="35">
        <v>20</v>
      </c>
      <c r="W5" s="39">
        <f t="shared" ref="W5" si="0">IFERROR(U5*V5,"")</f>
        <v>178000</v>
      </c>
    </row>
    <row r="6" spans="1:25" ht="45" customHeight="1" x14ac:dyDescent="0.15">
      <c r="A6" s="54" t="s">
        <v>40</v>
      </c>
      <c r="B6" s="54"/>
      <c r="C6" s="55" t="s">
        <v>42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 t="s">
        <v>18</v>
      </c>
      <c r="O6" s="56"/>
      <c r="P6" s="56"/>
      <c r="Q6" s="56"/>
      <c r="R6" s="56"/>
      <c r="S6" s="56"/>
      <c r="T6" s="56"/>
      <c r="U6" s="38">
        <f>IFERROR(VLOOKUP($N6,データ!$A$3:$B$28,2,FALSE),"")</f>
        <v>8900</v>
      </c>
      <c r="V6" s="40">
        <v>15</v>
      </c>
      <c r="W6" s="39">
        <f t="shared" ref="W6:W15" si="1">IFERROR(U6*V6,"")</f>
        <v>133500</v>
      </c>
    </row>
    <row r="7" spans="1:25" ht="45" customHeight="1" x14ac:dyDescent="0.15">
      <c r="A7" s="46">
        <v>1</v>
      </c>
      <c r="B7" s="46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28" t="str">
        <f>IFERROR(VLOOKUP($N7,データ!$A$3:$B$28,2,FALSE),"")</f>
        <v/>
      </c>
      <c r="V7" s="29"/>
      <c r="W7" s="30" t="str">
        <f t="shared" si="1"/>
        <v/>
      </c>
    </row>
    <row r="8" spans="1:25" ht="45" customHeight="1" x14ac:dyDescent="0.15">
      <c r="A8" s="46">
        <v>2</v>
      </c>
      <c r="B8" s="46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28" t="str">
        <f>IFERROR(VLOOKUP($N8,データ!$A$3:$B$28,2,FALSE),"")</f>
        <v/>
      </c>
      <c r="V8" s="29"/>
      <c r="W8" s="30" t="str">
        <f t="shared" si="1"/>
        <v/>
      </c>
    </row>
    <row r="9" spans="1:25" ht="45" customHeight="1" x14ac:dyDescent="0.15">
      <c r="A9" s="46">
        <v>3</v>
      </c>
      <c r="B9" s="46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28" t="str">
        <f>IFERROR(VLOOKUP($N9,データ!$A$3:$B$28,2,FALSE),"")</f>
        <v/>
      </c>
      <c r="V9" s="29"/>
      <c r="W9" s="30" t="str">
        <f t="shared" si="1"/>
        <v/>
      </c>
    </row>
    <row r="10" spans="1:25" ht="45" customHeight="1" x14ac:dyDescent="0.15">
      <c r="A10" s="46">
        <v>4</v>
      </c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8" t="str">
        <f>IFERROR(VLOOKUP($N10,データ!$A$3:$B$28,2,FALSE),"")</f>
        <v/>
      </c>
      <c r="V10" s="29"/>
      <c r="W10" s="30" t="str">
        <f t="shared" si="1"/>
        <v/>
      </c>
    </row>
    <row r="11" spans="1:25" ht="45" customHeight="1" x14ac:dyDescent="0.15">
      <c r="A11" s="46">
        <v>5</v>
      </c>
      <c r="B11" s="46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28" t="str">
        <f>IFERROR(VLOOKUP($N11,データ!$A$3:$B$28,2,FALSE),"")</f>
        <v/>
      </c>
      <c r="V11" s="29"/>
      <c r="W11" s="30" t="str">
        <f t="shared" si="1"/>
        <v/>
      </c>
    </row>
    <row r="12" spans="1:25" ht="45" customHeight="1" x14ac:dyDescent="0.15">
      <c r="A12" s="46">
        <v>6</v>
      </c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28" t="str">
        <f>IFERROR(VLOOKUP($N12,データ!$A$3:$B$28,2,FALSE),"")</f>
        <v/>
      </c>
      <c r="V12" s="29"/>
      <c r="W12" s="30" t="str">
        <f t="shared" si="1"/>
        <v/>
      </c>
    </row>
    <row r="13" spans="1:25" ht="45" customHeight="1" x14ac:dyDescent="0.15">
      <c r="A13" s="46">
        <v>7</v>
      </c>
      <c r="B13" s="46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8" t="str">
        <f>IFERROR(VLOOKUP($N13,データ!$A$3:$B$28,2,FALSE),"")</f>
        <v/>
      </c>
      <c r="V13" s="29"/>
      <c r="W13" s="30" t="str">
        <f t="shared" si="1"/>
        <v/>
      </c>
    </row>
    <row r="14" spans="1:25" ht="45" customHeight="1" x14ac:dyDescent="0.15">
      <c r="A14" s="46">
        <v>8</v>
      </c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28" t="str">
        <f>IFERROR(VLOOKUP($N14,データ!$A$3:$B$28,2,FALSE),"")</f>
        <v/>
      </c>
      <c r="V14" s="29"/>
      <c r="W14" s="30" t="str">
        <f t="shared" si="1"/>
        <v/>
      </c>
    </row>
    <row r="15" spans="1:25" ht="45" customHeight="1" thickBot="1" x14ac:dyDescent="0.2">
      <c r="A15" s="46">
        <v>9</v>
      </c>
      <c r="B15" s="46"/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31" t="str">
        <f>IFERROR(VLOOKUP($N15,データ!$A$3:$B$28,2,FALSE),"")</f>
        <v/>
      </c>
      <c r="V15" s="29"/>
      <c r="W15" s="30" t="str">
        <f t="shared" si="1"/>
        <v/>
      </c>
    </row>
    <row r="16" spans="1:25" ht="22.5" customHeight="1" thickBot="1" x14ac:dyDescent="0.2">
      <c r="A16" s="49"/>
      <c r="B16" s="49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53"/>
      <c r="O16" s="50"/>
      <c r="P16" s="51"/>
      <c r="Q16" s="51"/>
      <c r="R16" s="51"/>
      <c r="S16" s="51"/>
      <c r="T16" s="52"/>
      <c r="U16" s="32"/>
      <c r="V16" s="33" t="s">
        <v>36</v>
      </c>
      <c r="W16" s="34">
        <f>SUM(W7:W15)</f>
        <v>0</v>
      </c>
    </row>
    <row r="17" spans="1:22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V17" s="23"/>
    </row>
    <row r="18" spans="1:22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V18" s="23"/>
    </row>
    <row r="19" spans="1:22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V19" s="23"/>
    </row>
    <row r="20" spans="1:22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V20" s="23"/>
    </row>
    <row r="21" spans="1:22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V21" s="23"/>
    </row>
    <row r="22" spans="1:22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V22" s="23"/>
    </row>
    <row r="23" spans="1:22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V23" s="23"/>
    </row>
    <row r="24" spans="1:22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V24" s="23"/>
    </row>
    <row r="25" spans="1:22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V25" s="23"/>
    </row>
    <row r="26" spans="1:22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V26" s="23"/>
    </row>
    <row r="27" spans="1:22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V27" s="23"/>
    </row>
    <row r="28" spans="1:22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V28" s="23"/>
    </row>
    <row r="29" spans="1:22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V29" s="23"/>
    </row>
    <row r="30" spans="1:22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V30" s="23"/>
    </row>
    <row r="31" spans="1:22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V31" s="23"/>
    </row>
  </sheetData>
  <mergeCells count="41">
    <mergeCell ref="A16:B16"/>
    <mergeCell ref="C16:M16"/>
    <mergeCell ref="N16:T16"/>
    <mergeCell ref="A5:B5"/>
    <mergeCell ref="C5:M5"/>
    <mergeCell ref="A6:B6"/>
    <mergeCell ref="C6:M6"/>
    <mergeCell ref="N5:T5"/>
    <mergeCell ref="N6:T6"/>
    <mergeCell ref="A14:B14"/>
    <mergeCell ref="C14:M14"/>
    <mergeCell ref="N14:T14"/>
    <mergeCell ref="A15:B15"/>
    <mergeCell ref="C15:M15"/>
    <mergeCell ref="N15:T15"/>
    <mergeCell ref="A12:B12"/>
    <mergeCell ref="C12:M12"/>
    <mergeCell ref="N12:T12"/>
    <mergeCell ref="A13:B13"/>
    <mergeCell ref="C13:M13"/>
    <mergeCell ref="N13:T13"/>
    <mergeCell ref="A10:B10"/>
    <mergeCell ref="C10:M10"/>
    <mergeCell ref="N10:T10"/>
    <mergeCell ref="A11:B11"/>
    <mergeCell ref="C11:M11"/>
    <mergeCell ref="N11:T11"/>
    <mergeCell ref="A8:B8"/>
    <mergeCell ref="C8:M8"/>
    <mergeCell ref="N8:T8"/>
    <mergeCell ref="A9:B9"/>
    <mergeCell ref="C9:M9"/>
    <mergeCell ref="N9:T9"/>
    <mergeCell ref="P1:W1"/>
    <mergeCell ref="A4:B4"/>
    <mergeCell ref="C4:M4"/>
    <mergeCell ref="N4:T4"/>
    <mergeCell ref="A7:B7"/>
    <mergeCell ref="C7:M7"/>
    <mergeCell ref="N7:T7"/>
    <mergeCell ref="U2:W2"/>
  </mergeCells>
  <phoneticPr fontId="1"/>
  <conditionalFormatting sqref="V7:V16">
    <cfRule type="expression" dxfId="11" priority="5" stopIfTrue="1">
      <formula>N7="短期入所"</formula>
    </cfRule>
    <cfRule type="expression" dxfId="10" priority="6" stopIfTrue="1">
      <formula>N7="共同生活援助"</formula>
    </cfRule>
    <cfRule type="expression" dxfId="9" priority="7" stopIfTrue="1">
      <formula>N7="療養介護"</formula>
    </cfRule>
    <cfRule type="expression" dxfId="8" priority="8" stopIfTrue="1">
      <formula>N7="施設入所支援"</formula>
    </cfRule>
  </conditionalFormatting>
  <conditionalFormatting sqref="V6">
    <cfRule type="expression" dxfId="7" priority="1" stopIfTrue="1">
      <formula>O6="短期入所"</formula>
    </cfRule>
    <cfRule type="expression" dxfId="6" priority="2" stopIfTrue="1">
      <formula>O6="共同生活援助"</formula>
    </cfRule>
    <cfRule type="expression" dxfId="5" priority="3" stopIfTrue="1">
      <formula>O6="療養介護"</formula>
    </cfRule>
    <cfRule type="expression" dxfId="4" priority="4" stopIfTrue="1">
      <formula>O6="施設入所支援"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9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データ!$A$3:$A$28</xm:f>
          </x14:formula1>
          <xm:sqref>N16:T16</xm:sqref>
        </x14:dataValidation>
        <x14:dataValidation type="list" allowBlank="1" showInputMessage="1" showErrorMessage="1">
          <x14:formula1>
            <xm:f>データ!$A$9:$A$11</xm:f>
          </x14:formula1>
          <xm:sqref>N5:T15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workbookViewId="0">
      <selection activeCell="B39" sqref="B39"/>
    </sheetView>
  </sheetViews>
  <sheetFormatPr defaultRowHeight="13.5" x14ac:dyDescent="0.15"/>
  <cols>
    <col min="1" max="1" width="49.25" customWidth="1"/>
    <col min="2" max="2" width="29.375" customWidth="1"/>
  </cols>
  <sheetData>
    <row r="2" spans="1:2" x14ac:dyDescent="0.15">
      <c r="B2" t="s">
        <v>1</v>
      </c>
    </row>
    <row r="3" spans="1:2" x14ac:dyDescent="0.15">
      <c r="A3" s="18" t="s">
        <v>4</v>
      </c>
      <c r="B3" s="20">
        <v>8900</v>
      </c>
    </row>
    <row r="4" spans="1:2" x14ac:dyDescent="0.15">
      <c r="A4" s="18" t="s">
        <v>8</v>
      </c>
      <c r="B4" s="20">
        <v>8900</v>
      </c>
    </row>
    <row r="5" spans="1:2" x14ac:dyDescent="0.15">
      <c r="A5" s="18" t="s">
        <v>7</v>
      </c>
      <c r="B5" s="20">
        <v>8900</v>
      </c>
    </row>
    <row r="6" spans="1:2" x14ac:dyDescent="0.15">
      <c r="A6" s="18" t="s">
        <v>6</v>
      </c>
      <c r="B6" s="20">
        <v>8900</v>
      </c>
    </row>
    <row r="7" spans="1:2" x14ac:dyDescent="0.15">
      <c r="A7" s="18" t="s">
        <v>9</v>
      </c>
      <c r="B7" s="20">
        <v>8900</v>
      </c>
    </row>
    <row r="8" spans="1:2" x14ac:dyDescent="0.15">
      <c r="A8" s="18" t="s">
        <v>10</v>
      </c>
      <c r="B8" s="20">
        <v>8900</v>
      </c>
    </row>
    <row r="9" spans="1:2" x14ac:dyDescent="0.15">
      <c r="A9" s="18" t="s">
        <v>15</v>
      </c>
      <c r="B9" s="20">
        <v>8900</v>
      </c>
    </row>
    <row r="10" spans="1:2" x14ac:dyDescent="0.15">
      <c r="A10" s="18" t="s">
        <v>16</v>
      </c>
      <c r="B10" s="20">
        <v>8900</v>
      </c>
    </row>
    <row r="11" spans="1:2" x14ac:dyDescent="0.15">
      <c r="A11" s="18" t="s">
        <v>18</v>
      </c>
      <c r="B11" s="20">
        <v>8900</v>
      </c>
    </row>
    <row r="12" spans="1:2" x14ac:dyDescent="0.15">
      <c r="A12" s="18" t="s">
        <v>17</v>
      </c>
      <c r="B12" s="20">
        <v>8900</v>
      </c>
    </row>
    <row r="13" spans="1:2" x14ac:dyDescent="0.15">
      <c r="A13" s="18" t="s">
        <v>19</v>
      </c>
      <c r="B13" s="20">
        <v>8900</v>
      </c>
    </row>
    <row r="14" spans="1:2" x14ac:dyDescent="0.15">
      <c r="A14" s="18" t="s">
        <v>21</v>
      </c>
      <c r="B14" s="20">
        <v>8900</v>
      </c>
    </row>
    <row r="15" spans="1:2" x14ac:dyDescent="0.15">
      <c r="A15" s="18" t="s">
        <v>22</v>
      </c>
      <c r="B15" s="20">
        <v>8900</v>
      </c>
    </row>
    <row r="16" spans="1:2" x14ac:dyDescent="0.15">
      <c r="A16" s="18" t="s">
        <v>11</v>
      </c>
      <c r="B16" s="20">
        <v>17800</v>
      </c>
    </row>
    <row r="17" spans="1:2" x14ac:dyDescent="0.15">
      <c r="A17" s="19" t="s">
        <v>14</v>
      </c>
      <c r="B17" s="21">
        <v>2300</v>
      </c>
    </row>
    <row r="18" spans="1:2" x14ac:dyDescent="0.15">
      <c r="A18" s="19" t="s">
        <v>24</v>
      </c>
      <c r="B18" s="21">
        <v>2300</v>
      </c>
    </row>
    <row r="19" spans="1:2" x14ac:dyDescent="0.15">
      <c r="A19" s="19" t="s">
        <v>26</v>
      </c>
      <c r="B19" s="21">
        <v>2300</v>
      </c>
    </row>
    <row r="20" spans="1:2" x14ac:dyDescent="0.15">
      <c r="A20" s="19" t="s">
        <v>28</v>
      </c>
      <c r="B20" s="21">
        <v>2300</v>
      </c>
    </row>
    <row r="21" spans="1:2" x14ac:dyDescent="0.15">
      <c r="A21" s="19" t="s">
        <v>31</v>
      </c>
      <c r="B21" s="21">
        <v>2300</v>
      </c>
    </row>
    <row r="22" spans="1:2" x14ac:dyDescent="0.15">
      <c r="A22" s="19" t="s">
        <v>29</v>
      </c>
      <c r="B22" s="21">
        <v>2300</v>
      </c>
    </row>
    <row r="23" spans="1:2" x14ac:dyDescent="0.15">
      <c r="A23" s="19" t="s">
        <v>2</v>
      </c>
      <c r="B23" s="21">
        <v>2300</v>
      </c>
    </row>
    <row r="24" spans="1:2" x14ac:dyDescent="0.15">
      <c r="A24" s="19" t="s">
        <v>27</v>
      </c>
      <c r="B24" s="21">
        <v>2300</v>
      </c>
    </row>
    <row r="25" spans="1:2" x14ac:dyDescent="0.15">
      <c r="A25" s="19" t="s">
        <v>20</v>
      </c>
      <c r="B25" s="21">
        <v>2300</v>
      </c>
    </row>
    <row r="26" spans="1:2" x14ac:dyDescent="0.15">
      <c r="A26" s="19" t="s">
        <v>30</v>
      </c>
      <c r="B26" s="21">
        <v>2300</v>
      </c>
    </row>
    <row r="27" spans="1:2" x14ac:dyDescent="0.15">
      <c r="A27" s="19" t="s">
        <v>32</v>
      </c>
      <c r="B27" s="21">
        <v>4600</v>
      </c>
    </row>
    <row r="28" spans="1:2" x14ac:dyDescent="0.15">
      <c r="A28" s="19" t="s">
        <v>33</v>
      </c>
      <c r="B28" s="21">
        <v>4600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view="pageBreakPreview" zoomScaleSheetLayoutView="100" workbookViewId="0">
      <selection activeCell="Q20" sqref="Q20"/>
    </sheetView>
  </sheetViews>
  <sheetFormatPr defaultColWidth="9" defaultRowHeight="14.25" x14ac:dyDescent="0.1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2" width="13.625" style="2" customWidth="1"/>
    <col min="23" max="23" width="9.625" style="1" customWidth="1"/>
    <col min="24" max="24" width="12.875" style="2" customWidth="1"/>
    <col min="25" max="16384" width="9" style="3"/>
  </cols>
  <sheetData>
    <row r="1" spans="1:24" ht="30" customHeight="1" x14ac:dyDescent="0.15">
      <c r="A1" s="22" t="s">
        <v>38</v>
      </c>
      <c r="B1" s="22"/>
      <c r="C1" s="22"/>
      <c r="D1" s="22"/>
      <c r="E1" s="22"/>
      <c r="F1" s="2"/>
      <c r="G1" s="4"/>
      <c r="H1" s="4"/>
      <c r="I1" s="4"/>
      <c r="J1" s="4"/>
      <c r="K1" s="4"/>
      <c r="L1" s="4"/>
      <c r="M1" s="4"/>
      <c r="N1" s="4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7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23</v>
      </c>
      <c r="S2" s="2"/>
      <c r="T2" s="2"/>
      <c r="U2" s="2"/>
      <c r="W2" s="2"/>
    </row>
    <row r="3" spans="1:24" ht="32.25" customHeight="1" x14ac:dyDescent="0.15">
      <c r="A3" s="60" t="s">
        <v>0</v>
      </c>
      <c r="B3" s="60"/>
      <c r="C3" s="5" t="s">
        <v>3</v>
      </c>
      <c r="D3" s="61" t="s">
        <v>12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 t="s">
        <v>13</v>
      </c>
      <c r="P3" s="62"/>
      <c r="Q3" s="62"/>
      <c r="R3" s="62"/>
      <c r="S3" s="62"/>
      <c r="T3" s="62"/>
      <c r="U3" s="62"/>
      <c r="V3" s="8" t="s">
        <v>35</v>
      </c>
      <c r="W3" s="8" t="s">
        <v>5</v>
      </c>
      <c r="X3" s="15" t="s">
        <v>25</v>
      </c>
    </row>
    <row r="4" spans="1:24" ht="36.75" customHeight="1" x14ac:dyDescent="0.15">
      <c r="A4" s="63"/>
      <c r="B4" s="63"/>
      <c r="C4" s="6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10" t="str">
        <f>IFERROR(VLOOKUP($O4,データ!$A$3:$B$28,2,FALSE),"")</f>
        <v/>
      </c>
      <c r="W4" s="13"/>
      <c r="X4" s="16" t="str">
        <f t="shared" ref="X4:X12" si="0">IFERROR(V4*W4,"")</f>
        <v/>
      </c>
    </row>
    <row r="5" spans="1:24" ht="36.75" customHeight="1" x14ac:dyDescent="0.15">
      <c r="A5" s="63"/>
      <c r="B5" s="63"/>
      <c r="C5" s="6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10" t="str">
        <f>IFERROR(VLOOKUP($O5,データ!$A$3:$B$28,2,FALSE),"")</f>
        <v/>
      </c>
      <c r="W5" s="13"/>
      <c r="X5" s="16" t="str">
        <f t="shared" si="0"/>
        <v/>
      </c>
    </row>
    <row r="6" spans="1:24" ht="36.75" customHeight="1" x14ac:dyDescent="0.15">
      <c r="A6" s="63"/>
      <c r="B6" s="63"/>
      <c r="C6" s="6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10" t="str">
        <f>IFERROR(VLOOKUP($O6,データ!$A$3:$B$28,2,FALSE),"")</f>
        <v/>
      </c>
      <c r="W6" s="13"/>
      <c r="X6" s="16" t="str">
        <f t="shared" si="0"/>
        <v/>
      </c>
    </row>
    <row r="7" spans="1:24" ht="36.75" customHeight="1" x14ac:dyDescent="0.15">
      <c r="A7" s="63"/>
      <c r="B7" s="63"/>
      <c r="C7" s="6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10" t="str">
        <f>IFERROR(VLOOKUP($O7,データ!$A$3:$B$28,2,FALSE),"")</f>
        <v/>
      </c>
      <c r="W7" s="13"/>
      <c r="X7" s="16" t="str">
        <f t="shared" si="0"/>
        <v/>
      </c>
    </row>
    <row r="8" spans="1:24" ht="36.75" customHeight="1" x14ac:dyDescent="0.15">
      <c r="A8" s="63"/>
      <c r="B8" s="63"/>
      <c r="C8" s="6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10" t="str">
        <f>IFERROR(VLOOKUP($O8,データ!$A$3:$B$28,2,FALSE),"")</f>
        <v/>
      </c>
      <c r="W8" s="13"/>
      <c r="X8" s="16" t="str">
        <f t="shared" si="0"/>
        <v/>
      </c>
    </row>
    <row r="9" spans="1:24" ht="36.75" customHeight="1" x14ac:dyDescent="0.15">
      <c r="A9" s="63"/>
      <c r="B9" s="63"/>
      <c r="C9" s="6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10" t="str">
        <f>IFERROR(VLOOKUP($O9,データ!$A$3:$B$28,2,FALSE),"")</f>
        <v/>
      </c>
      <c r="W9" s="13"/>
      <c r="X9" s="16" t="str">
        <f t="shared" si="0"/>
        <v/>
      </c>
    </row>
    <row r="10" spans="1:24" ht="36.75" customHeight="1" x14ac:dyDescent="0.15">
      <c r="A10" s="63"/>
      <c r="B10" s="63"/>
      <c r="C10" s="6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10" t="str">
        <f>IFERROR(VLOOKUP($O10,データ!$A$3:$B$28,2,FALSE),"")</f>
        <v/>
      </c>
      <c r="W10" s="13"/>
      <c r="X10" s="16" t="str">
        <f t="shared" si="0"/>
        <v/>
      </c>
    </row>
    <row r="11" spans="1:24" ht="36.75" customHeight="1" x14ac:dyDescent="0.15">
      <c r="A11" s="63"/>
      <c r="B11" s="63"/>
      <c r="C11" s="6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10" t="str">
        <f>IFERROR(VLOOKUP($O11,データ!$A$3:$B$28,2,FALSE),"")</f>
        <v/>
      </c>
      <c r="W11" s="13"/>
      <c r="X11" s="16" t="str">
        <f t="shared" si="0"/>
        <v/>
      </c>
    </row>
    <row r="12" spans="1:24" ht="36.75" customHeight="1" x14ac:dyDescent="0.15">
      <c r="A12" s="63"/>
      <c r="B12" s="63"/>
      <c r="C12" s="6"/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11" t="str">
        <f>IFERROR(VLOOKUP($O12,データ!$A$3:$B$28,2,FALSE),"")</f>
        <v/>
      </c>
      <c r="W12" s="13"/>
      <c r="X12" s="16" t="str">
        <f t="shared" si="0"/>
        <v/>
      </c>
    </row>
    <row r="13" spans="1:24" ht="22.5" customHeight="1" x14ac:dyDescent="0.15">
      <c r="A13" s="66"/>
      <c r="B13" s="66"/>
      <c r="C13" s="7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70"/>
      <c r="P13" s="67"/>
      <c r="Q13" s="68"/>
      <c r="R13" s="68"/>
      <c r="S13" s="68"/>
      <c r="T13" s="68"/>
      <c r="U13" s="69"/>
      <c r="V13" s="12"/>
      <c r="W13" s="14" t="s">
        <v>37</v>
      </c>
      <c r="X13" s="17"/>
    </row>
    <row r="14" spans="1:2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4">
    <mergeCell ref="A13:B13"/>
    <mergeCell ref="D13:N13"/>
    <mergeCell ref="O13:U13"/>
    <mergeCell ref="A11:B11"/>
    <mergeCell ref="D11:N11"/>
    <mergeCell ref="O11:U11"/>
    <mergeCell ref="A12:B12"/>
    <mergeCell ref="D12:N12"/>
    <mergeCell ref="O12:U12"/>
    <mergeCell ref="A9:B9"/>
    <mergeCell ref="D9:N9"/>
    <mergeCell ref="O9:U9"/>
    <mergeCell ref="A10:B10"/>
    <mergeCell ref="D10:N10"/>
    <mergeCell ref="O10:U10"/>
    <mergeCell ref="A7:B7"/>
    <mergeCell ref="D7:N7"/>
    <mergeCell ref="O7:U7"/>
    <mergeCell ref="A8:B8"/>
    <mergeCell ref="D8:N8"/>
    <mergeCell ref="O8:U8"/>
    <mergeCell ref="A5:B5"/>
    <mergeCell ref="D5:N5"/>
    <mergeCell ref="O5:U5"/>
    <mergeCell ref="A6:B6"/>
    <mergeCell ref="D6:N6"/>
    <mergeCell ref="O6:U6"/>
    <mergeCell ref="O1:X1"/>
    <mergeCell ref="A3:B3"/>
    <mergeCell ref="D3:N3"/>
    <mergeCell ref="O3:U3"/>
    <mergeCell ref="A4:B4"/>
    <mergeCell ref="D4:N4"/>
    <mergeCell ref="O4:U4"/>
  </mergeCells>
  <phoneticPr fontId="1"/>
  <conditionalFormatting sqref="W4:W13">
    <cfRule type="expression" dxfId="3" priority="1" stopIfTrue="1">
      <formula>O4="短期入所"</formula>
    </cfRule>
    <cfRule type="expression" dxfId="2" priority="2" stopIfTrue="1">
      <formula>O4="共同生活援助"</formula>
    </cfRule>
    <cfRule type="expression" dxfId="1" priority="3" stopIfTrue="1">
      <formula>O4="療養介護"</formula>
    </cfRule>
    <cfRule type="expression" dxfId="0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データ!$A$3:$A$28</xm:f>
          </x14:formula1>
          <xm:sqref>O4:U13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補助対象事業所等調書（様式1-2）</vt:lpstr>
      <vt:lpstr>データ</vt:lpstr>
      <vt:lpstr>補助対象事業所等調書（様式1-2） (要綱起案用)</vt:lpstr>
      <vt:lpstr>'補助対象事業所等調書（様式1-2）'!Print_Area</vt:lpstr>
      <vt:lpstr>'補助対象事業所等調書（様式1-2） (要綱起案用)'!Print_Area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阪口　拓也</cp:lastModifiedBy>
  <cp:lastPrinted>2025-03-31T05:01:08Z</cp:lastPrinted>
  <dcterms:created xsi:type="dcterms:W3CDTF">2010-03-05T00:28:58Z</dcterms:created>
  <dcterms:modified xsi:type="dcterms:W3CDTF">2025-03-31T06:23:09Z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2025-03-20T23:59:10Z</vt:filetime>
  </property>
</Properties>
</file>