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25"/>
  </bookViews>
  <sheets>
    <sheet name="様式第1号の2(路線バス)①" sheetId="2" r:id="rId1"/>
    <sheet name="様式第1号の2(路線バス)②" sheetId="3" r:id="rId2"/>
    <sheet name="【記載例】様式第1号の2(路線バス)①" sheetId="1" r:id="rId3"/>
    <sheet name="【記載例】様式第1号の2(路線バス)②" sheetId="4" r:id="rId4"/>
  </sheets>
  <definedNames>
    <definedName name="_xlnm.Print_Area" localSheetId="0">'様式第1号の2(路線バス)①'!$A$1:$K$44</definedName>
    <definedName name="_xlnm.Print_Area" localSheetId="1">'様式第1号の2(路線バス)②'!$A$1:$R$46</definedName>
    <definedName name="_xlnm.Print_Area" localSheetId="2">'【記載例】様式第1号の2(路線バス)①'!$A$1:$K$44</definedName>
    <definedName name="_xlnm.Print_Area" localSheetId="3">'【記載例】様式第1号の2(路線バス)②'!$A$1:$R$46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<sst xmlns="http://schemas.openxmlformats.org/spreadsheetml/2006/main" xmlns:r="http://schemas.openxmlformats.org/officeDocument/2006/relationships" count="77" uniqueCount="77">
  <si>
    <t>様式第１号の２（路線バス）</t>
    <rPh sb="0" eb="2">
      <t>ヨウシキ</t>
    </rPh>
    <rPh sb="2" eb="3">
      <t>ダイ</t>
    </rPh>
    <rPh sb="4" eb="5">
      <t>ゴウ</t>
    </rPh>
    <rPh sb="8" eb="10">
      <t>ロセン</t>
    </rPh>
    <phoneticPr fontId="2"/>
  </si>
  <si>
    <t>千円</t>
    <rPh sb="0" eb="2">
      <t>センエン</t>
    </rPh>
    <phoneticPr fontId="2"/>
  </si>
  <si>
    <t>千円</t>
    <rPh sb="0" eb="2">
      <t>センエン</t>
    </rPh>
    <phoneticPr fontId="14"/>
  </si>
  <si>
    <t>（宛先）富山市長</t>
    <rPh sb="1" eb="3">
      <t>アテサキ</t>
    </rPh>
    <rPh sb="4" eb="6">
      <t>トヤマ</t>
    </rPh>
    <rPh sb="6" eb="8">
      <t>シチョウ</t>
    </rPh>
    <phoneticPr fontId="2"/>
  </si>
  <si>
    <t>２．申請額の内訳</t>
    <rPh sb="2" eb="5">
      <t>シンセイガク</t>
    </rPh>
    <rPh sb="6" eb="8">
      <t>ウチワケ</t>
    </rPh>
    <phoneticPr fontId="2"/>
  </si>
  <si>
    <t>補助対象月の平均燃料単価</t>
    <rPh sb="6" eb="8">
      <t>ヘイキン</t>
    </rPh>
    <phoneticPr fontId="2"/>
  </si>
  <si>
    <t>令和２年度平均単価からの高騰幅</t>
    <rPh sb="0" eb="2">
      <t>レイワ</t>
    </rPh>
    <rPh sb="3" eb="5">
      <t>ネンド</t>
    </rPh>
    <rPh sb="5" eb="9">
      <t>ヘイキンタンカ</t>
    </rPh>
    <rPh sb="12" eb="15">
      <t>コウトウハバ</t>
    </rPh>
    <phoneticPr fontId="2"/>
  </si>
  <si>
    <t>令和７年度富山市公共交通等燃料価格高騰対策支援事業費補助金（第1期）
交付申請書及び実績報告書</t>
    <rPh sb="0" eb="2">
      <t>レイワ</t>
    </rPh>
    <rPh sb="3" eb="5">
      <t>ネン</t>
    </rPh>
    <rPh sb="5" eb="7">
      <t>トヤマ</t>
    </rPh>
    <rPh sb="7" eb="8">
      <t>シ</t>
    </rPh>
    <rPh sb="8" eb="10">
      <t>コウキョウ</t>
    </rPh>
    <rPh sb="12" eb="13">
      <t>トウ</t>
    </rPh>
    <rPh sb="13" eb="15">
      <t>ネンリョウ</t>
    </rPh>
    <rPh sb="15" eb="17">
      <t>カカク</t>
    </rPh>
    <rPh sb="17" eb="19">
      <t>コウトウ</t>
    </rPh>
    <rPh sb="19" eb="21">
      <t>タイサク</t>
    </rPh>
    <rPh sb="21" eb="23">
      <t>シエン</t>
    </rPh>
    <rPh sb="23" eb="26">
      <t>ジギョウヒ</t>
    </rPh>
    <rPh sb="26" eb="29">
      <t>ホジョキン</t>
    </rPh>
    <rPh sb="30" eb="31">
      <t>ダイ</t>
    </rPh>
    <rPh sb="32" eb="33">
      <t>キ</t>
    </rPh>
    <rPh sb="35" eb="37">
      <t>コウフ</t>
    </rPh>
    <rPh sb="37" eb="40">
      <t>シンセイショ</t>
    </rPh>
    <rPh sb="40" eb="41">
      <t>オヨ</t>
    </rPh>
    <rPh sb="42" eb="44">
      <t>ジッセキ</t>
    </rPh>
    <rPh sb="44" eb="47">
      <t>ホウコクショ</t>
    </rPh>
    <phoneticPr fontId="2"/>
  </si>
  <si>
    <t>　令和7年度富山市公共交通等燃料価格高騰対策支援事業費補助金（第1期）の交付を、富山市補助金等交付規則第４条１項及び富山市公共交通燃料価格高騰対策支援事業費補助金交付要綱第７条の規定により、次のとおり申請します。</t>
  </si>
  <si>
    <t>★★循環</t>
  </si>
  <si>
    <t>１．交付を受けようとする補助金の額</t>
    <rPh sb="2" eb="4">
      <t>コウフ</t>
    </rPh>
    <rPh sb="5" eb="6">
      <t>ウ</t>
    </rPh>
    <rPh sb="12" eb="15">
      <t>ホジョキン</t>
    </rPh>
    <rPh sb="16" eb="17">
      <t>ガク</t>
    </rPh>
    <phoneticPr fontId="2"/>
  </si>
  <si>
    <t>燃料使用量の算定にあたっては、実車走行キロを各社の１ℓあたりの走行キロで除して、算出することも可とする。</t>
    <rPh sb="0" eb="2">
      <t>ネンリョウ</t>
    </rPh>
    <rPh sb="2" eb="5">
      <t>シヨウリョウ</t>
    </rPh>
    <rPh sb="6" eb="8">
      <t>サンテイ</t>
    </rPh>
    <rPh sb="15" eb="17">
      <t>ジッシャ</t>
    </rPh>
    <rPh sb="17" eb="19">
      <t>ソウコウ</t>
    </rPh>
    <rPh sb="22" eb="24">
      <t>カクシャ</t>
    </rPh>
    <rPh sb="31" eb="33">
      <t>ソウコウ</t>
    </rPh>
    <rPh sb="36" eb="37">
      <t>ジョ</t>
    </rPh>
    <rPh sb="40" eb="42">
      <t>サンシュツ</t>
    </rPh>
    <rPh sb="47" eb="48">
      <t>カ</t>
    </rPh>
    <phoneticPr fontId="2"/>
  </si>
  <si>
    <t>【記載要領】</t>
    <rPh sb="1" eb="3">
      <t>キサイ</t>
    </rPh>
    <rPh sb="3" eb="5">
      <t>ヨウリョウ</t>
    </rPh>
    <phoneticPr fontId="2"/>
  </si>
  <si>
    <t>申請番号</t>
    <rPh sb="0" eb="2">
      <t>シンセイ</t>
    </rPh>
    <rPh sb="2" eb="4">
      <t>バンゴウ</t>
    </rPh>
    <phoneticPr fontId="2"/>
  </si>
  <si>
    <t>　・市補助金申請額について、系統ごとに千円未満の端数は切り捨てること</t>
    <rPh sb="2" eb="3">
      <t>シ</t>
    </rPh>
    <rPh sb="3" eb="6">
      <t>ホジョキン</t>
    </rPh>
    <rPh sb="6" eb="8">
      <t>シンセイ</t>
    </rPh>
    <rPh sb="8" eb="9">
      <t>ガク</t>
    </rPh>
    <rPh sb="14" eb="16">
      <t>ケイトウ</t>
    </rPh>
    <rPh sb="19" eb="21">
      <t>センエン</t>
    </rPh>
    <rPh sb="21" eb="23">
      <t>ミマン</t>
    </rPh>
    <rPh sb="24" eb="26">
      <t>ハスウ</t>
    </rPh>
    <rPh sb="27" eb="28">
      <t>キ</t>
    </rPh>
    <rPh sb="29" eb="30">
      <t>ス</t>
    </rPh>
    <phoneticPr fontId="2"/>
  </si>
  <si>
    <t>系統名</t>
    <rPh sb="0" eb="3">
      <t>ケイトウメイ</t>
    </rPh>
    <phoneticPr fontId="2"/>
  </si>
  <si>
    <t>補助金の額</t>
    <rPh sb="0" eb="3">
      <t>ホジョキン</t>
    </rPh>
    <rPh sb="4" eb="5">
      <t>ガク</t>
    </rPh>
    <phoneticPr fontId="2"/>
  </si>
  <si>
    <t>起点</t>
    <rPh sb="0" eb="2">
      <t>キテン</t>
    </rPh>
    <phoneticPr fontId="2"/>
  </si>
  <si>
    <t>円</t>
    <rPh sb="0" eb="1">
      <t>エン</t>
    </rPh>
    <phoneticPr fontId="2"/>
  </si>
  <si>
    <t>円</t>
    <rPh sb="0" eb="1">
      <t>エン</t>
    </rPh>
    <phoneticPr fontId="14"/>
  </si>
  <si>
    <t>他　　系統</t>
    <rPh sb="0" eb="1">
      <t>ホカ</t>
    </rPh>
    <rPh sb="3" eb="5">
      <t>ケイトウ</t>
    </rPh>
    <phoneticPr fontId="2"/>
  </si>
  <si>
    <t>系統</t>
    <rPh sb="0" eb="2">
      <t>ケイトウ</t>
    </rPh>
    <phoneticPr fontId="2"/>
  </si>
  <si>
    <t>終点</t>
    <rPh sb="0" eb="2">
      <t>シュウテン</t>
    </rPh>
    <phoneticPr fontId="2"/>
  </si>
  <si>
    <t>②</t>
  </si>
  <si>
    <t>住所（所在地）</t>
    <rPh sb="0" eb="2">
      <t>ジュウショ</t>
    </rPh>
    <rPh sb="3" eb="6">
      <t>ショザイチ</t>
    </rPh>
    <phoneticPr fontId="2"/>
  </si>
  <si>
    <t>【添付書類】</t>
    <rPh sb="1" eb="3">
      <t>テンプ</t>
    </rPh>
    <rPh sb="3" eb="5">
      <t>ショルイ</t>
    </rPh>
    <phoneticPr fontId="2"/>
  </si>
  <si>
    <t>申請者（名称及び代表者名）</t>
    <rPh sb="0" eb="3">
      <t>シンセイシャ</t>
    </rPh>
    <rPh sb="4" eb="6">
      <t>メイショウ</t>
    </rPh>
    <rPh sb="6" eb="7">
      <t>オヨ</t>
    </rPh>
    <rPh sb="8" eb="11">
      <t>ダイヒョウシャ</t>
    </rPh>
    <rPh sb="11" eb="12">
      <t>メイ</t>
    </rPh>
    <phoneticPr fontId="2"/>
  </si>
  <si>
    <t>補助対象経費</t>
    <rPh sb="0" eb="2">
      <t>ホジョ</t>
    </rPh>
    <rPh sb="2" eb="4">
      <t>タイショウ</t>
    </rPh>
    <rPh sb="4" eb="6">
      <t>ケイヒ</t>
    </rPh>
    <phoneticPr fontId="2"/>
  </si>
  <si>
    <t>令和　　年　　月　　日</t>
    <rPh sb="0" eb="2">
      <t>レイワ</t>
    </rPh>
    <rPh sb="4" eb="5">
      <t>ネン</t>
    </rPh>
    <rPh sb="7" eb="8">
      <t>ガツ</t>
    </rPh>
    <rPh sb="10" eb="11">
      <t>ニチ</t>
    </rPh>
    <phoneticPr fontId="2"/>
  </si>
  <si>
    <t>⑥×1/8</t>
  </si>
  <si>
    <t>申請額</t>
    <rPh sb="0" eb="3">
      <t>シンセイガク</t>
    </rPh>
    <phoneticPr fontId="2"/>
  </si>
  <si>
    <t>３．富山市公共交通等燃料価格高騰対策支援事業費補助金（第1期）　交付申請に係る運行路線の概要及び補助申請額</t>
    <rPh sb="2" eb="4">
      <t>トヤマ</t>
    </rPh>
    <rPh sb="4" eb="5">
      <t>シ</t>
    </rPh>
    <rPh sb="5" eb="7">
      <t>コウキョウ</t>
    </rPh>
    <rPh sb="7" eb="9">
      <t>コウツウ</t>
    </rPh>
    <rPh sb="9" eb="10">
      <t>トウ</t>
    </rPh>
    <rPh sb="10" eb="12">
      <t>ネンリョウ</t>
    </rPh>
    <rPh sb="12" eb="14">
      <t>カカク</t>
    </rPh>
    <rPh sb="14" eb="16">
      <t>コウトウ</t>
    </rPh>
    <rPh sb="16" eb="18">
      <t>タイサク</t>
    </rPh>
    <rPh sb="18" eb="20">
      <t>シエン</t>
    </rPh>
    <rPh sb="20" eb="23">
      <t>ジギョウヒ</t>
    </rPh>
    <rPh sb="23" eb="26">
      <t>ホジョキン</t>
    </rPh>
    <rPh sb="27" eb="28">
      <t>ダイ</t>
    </rPh>
    <rPh sb="29" eb="30">
      <t>キ</t>
    </rPh>
    <rPh sb="32" eb="34">
      <t>コウフ</t>
    </rPh>
    <rPh sb="34" eb="36">
      <t>シンセイ</t>
    </rPh>
    <rPh sb="37" eb="38">
      <t>カカワ</t>
    </rPh>
    <rPh sb="39" eb="41">
      <t>ウンコウ</t>
    </rPh>
    <rPh sb="41" eb="43">
      <t>ロセン</t>
    </rPh>
    <rPh sb="44" eb="46">
      <t>ガイヨウ</t>
    </rPh>
    <rPh sb="46" eb="47">
      <t>オヨ</t>
    </rPh>
    <rPh sb="48" eb="50">
      <t>ホジョ</t>
    </rPh>
    <rPh sb="50" eb="52">
      <t>シンセイ</t>
    </rPh>
    <rPh sb="52" eb="53">
      <t>ガク</t>
    </rPh>
    <phoneticPr fontId="2"/>
  </si>
  <si>
    <t>申請
番号</t>
    <rPh sb="0" eb="2">
      <t>シンセイ</t>
    </rPh>
    <rPh sb="3" eb="5">
      <t>バンゴウ</t>
    </rPh>
    <phoneticPr fontId="2"/>
  </si>
  <si>
    <t>◆◆・△△</t>
  </si>
  <si>
    <t>計</t>
    <rPh sb="0" eb="1">
      <t>ケイ</t>
    </rPh>
    <phoneticPr fontId="2"/>
  </si>
  <si>
    <t>④－③＝⑤</t>
  </si>
  <si>
    <t>運行系統名</t>
    <rPh sb="0" eb="2">
      <t>ウンコウ</t>
    </rPh>
    <rPh sb="2" eb="4">
      <t>ケイトウ</t>
    </rPh>
    <rPh sb="4" eb="5">
      <t>メイ</t>
    </rPh>
    <phoneticPr fontId="2"/>
  </si>
  <si>
    <t>補助対象路線の実車走行キロが確認できる書類</t>
    <rPh sb="0" eb="2">
      <t>ホジョ</t>
    </rPh>
    <rPh sb="2" eb="4">
      <t>タイショウ</t>
    </rPh>
    <rPh sb="4" eb="6">
      <t>ロセン</t>
    </rPh>
    <rPh sb="7" eb="9">
      <t>ジッシャ</t>
    </rPh>
    <rPh sb="9" eb="11">
      <t>ソウコウ</t>
    </rPh>
    <rPh sb="14" eb="16">
      <t>カクニン</t>
    </rPh>
    <rPh sb="19" eb="21">
      <t>ショルイ</t>
    </rPh>
    <phoneticPr fontId="2"/>
  </si>
  <si>
    <t>令和２年度の平均燃料価格が確認できる書類</t>
    <rPh sb="0" eb="2">
      <t>レイワ</t>
    </rPh>
    <rPh sb="3" eb="5">
      <t>ネンド</t>
    </rPh>
    <rPh sb="6" eb="8">
      <t>ヘイキン</t>
    </rPh>
    <rPh sb="8" eb="10">
      <t>ネンリョウ</t>
    </rPh>
    <rPh sb="10" eb="12">
      <t>カカク</t>
    </rPh>
    <rPh sb="13" eb="15">
      <t>カクニン</t>
    </rPh>
    <rPh sb="18" eb="20">
      <t>ショルイ</t>
    </rPh>
    <phoneticPr fontId="2"/>
  </si>
  <si>
    <t>記載要領１の算出方法を適用する場合は、各社の１ℓあたりの走行キロが確認できる書類</t>
    <rPh sb="0" eb="4">
      <t>キサイヨウリョウ</t>
    </rPh>
    <rPh sb="6" eb="10">
      <t>サンシュツホウホウ</t>
    </rPh>
    <rPh sb="11" eb="13">
      <t>テキヨウ</t>
    </rPh>
    <rPh sb="15" eb="17">
      <t>バアイ</t>
    </rPh>
    <rPh sb="19" eb="21">
      <t>カクシャ</t>
    </rPh>
    <rPh sb="28" eb="30">
      <t>ソウコウ</t>
    </rPh>
    <rPh sb="33" eb="35">
      <t>カクニン</t>
    </rPh>
    <rPh sb="38" eb="40">
      <t>ショルイ</t>
    </rPh>
    <phoneticPr fontId="2"/>
  </si>
  <si>
    <t>千円</t>
    <rPh sb="0" eb="1">
      <t>セン</t>
    </rPh>
    <rPh sb="1" eb="2">
      <t>エン</t>
    </rPh>
    <phoneticPr fontId="2"/>
  </si>
  <si>
    <t>令和７年７月～令和７年９月までの各月の平均燃料単価が確認できる書類</t>
    <rPh sb="0" eb="2">
      <t>レイワ</t>
    </rPh>
    <rPh sb="3" eb="4">
      <t>ネン</t>
    </rPh>
    <rPh sb="5" eb="6">
      <t>ガツ</t>
    </rPh>
    <rPh sb="7" eb="9">
      <t>レイワ</t>
    </rPh>
    <rPh sb="10" eb="11">
      <t>ネン</t>
    </rPh>
    <rPh sb="12" eb="13">
      <t>ガツ</t>
    </rPh>
    <rPh sb="16" eb="18">
      <t>カクツキ</t>
    </rPh>
    <rPh sb="19" eb="25">
      <t>ヘイキンネンリョウタンカ</t>
    </rPh>
    <rPh sb="25" eb="26">
      <t>リキリョウ</t>
    </rPh>
    <rPh sb="26" eb="28">
      <t>カクニン</t>
    </rPh>
    <rPh sb="31" eb="33">
      <t>ショルイ</t>
    </rPh>
    <phoneticPr fontId="2"/>
  </si>
  <si>
    <t>運行系統</t>
    <rPh sb="0" eb="2">
      <t>ウンコウ</t>
    </rPh>
    <rPh sb="2" eb="4">
      <t>ケイトウ</t>
    </rPh>
    <phoneticPr fontId="2"/>
  </si>
  <si>
    <t>主   な
経由地</t>
    <rPh sb="0" eb="1">
      <t>オモ</t>
    </rPh>
    <rPh sb="6" eb="8">
      <t>ケイユ</t>
    </rPh>
    <rPh sb="8" eb="9">
      <t>チ</t>
    </rPh>
    <phoneticPr fontId="2"/>
  </si>
  <si>
    <t>②×⑤＝⑥</t>
  </si>
  <si>
    <t>対象月</t>
  </si>
  <si>
    <t>系統キロ</t>
    <rPh sb="0" eb="2">
      <t>ケイトウ</t>
    </rPh>
    <phoneticPr fontId="2"/>
  </si>
  <si>
    <t>km</t>
  </si>
  <si>
    <t>１日あたり
運行回数</t>
    <rPh sb="1" eb="2">
      <t>ニチ</t>
    </rPh>
    <rPh sb="6" eb="10">
      <t>ウンコウカイスウ</t>
    </rPh>
    <phoneticPr fontId="2"/>
  </si>
  <si>
    <t>回</t>
    <rPh sb="0" eb="1">
      <t>カイ</t>
    </rPh>
    <phoneticPr fontId="2"/>
  </si>
  <si>
    <t>実車走行
キロ</t>
    <rPh sb="0" eb="4">
      <t>ジッシャソウコウ</t>
    </rPh>
    <phoneticPr fontId="2"/>
  </si>
  <si>
    <t>①</t>
  </si>
  <si>
    <t>令和２年度
平均燃料
単価</t>
    <rPh sb="11" eb="13">
      <t>タンカ</t>
    </rPh>
    <phoneticPr fontId="2"/>
  </si>
  <si>
    <t>補助対象費用</t>
    <rPh sb="0" eb="2">
      <t>ホジョ</t>
    </rPh>
    <rPh sb="2" eb="4">
      <t>タイショウ</t>
    </rPh>
    <rPh sb="4" eb="6">
      <t>ヒヨウ</t>
    </rPh>
    <phoneticPr fontId="2"/>
  </si>
  <si>
    <t>㎞</t>
  </si>
  <si>
    <t>補助対象月の燃料使用量</t>
    <rPh sb="0" eb="5">
      <t>ホジョタイショウツキ</t>
    </rPh>
    <rPh sb="6" eb="11">
      <t>ネンリョウシヨウリョウ</t>
    </rPh>
    <phoneticPr fontId="2"/>
  </si>
  <si>
    <t>ℓ</t>
  </si>
  <si>
    <t>③</t>
  </si>
  <si>
    <t>④</t>
  </si>
  <si>
    <t>（路線バス）</t>
    <rPh sb="1" eb="3">
      <t>ロセン</t>
    </rPh>
    <phoneticPr fontId="2"/>
  </si>
  <si>
    <t>補助申請額
(千円未満切り捨て)</t>
    <rPh sb="0" eb="2">
      <t>ホジョ</t>
    </rPh>
    <rPh sb="2" eb="5">
      <t>シンセイガク</t>
    </rPh>
    <rPh sb="7" eb="12">
      <t>センエンミマンキ</t>
    </rPh>
    <rPh sb="13" eb="14">
      <t>ス</t>
    </rPh>
    <phoneticPr fontId="2"/>
  </si>
  <si>
    <t>○○～●●</t>
  </si>
  <si>
    <t>○○～□□</t>
  </si>
  <si>
    <t>○○～××</t>
  </si>
  <si>
    <t>○○～××(△経由)</t>
    <rPh sb="7" eb="9">
      <t>ケイユ</t>
    </rPh>
    <phoneticPr fontId="14"/>
  </si>
  <si>
    <t>★★循環</t>
    <rPh sb="2" eb="4">
      <t>ジュンカン</t>
    </rPh>
    <phoneticPr fontId="14"/>
  </si>
  <si>
    <t>○○</t>
  </si>
  <si>
    <t>◇◇</t>
  </si>
  <si>
    <t>◆◆</t>
  </si>
  <si>
    <t>★★</t>
  </si>
  <si>
    <t>●●</t>
  </si>
  <si>
    <t>□□</t>
  </si>
  <si>
    <t>××</t>
  </si>
  <si>
    <t>R7.7～R7.9</t>
  </si>
  <si>
    <t>R7.7～R7.8</t>
  </si>
  <si>
    <t>R7.9</t>
  </si>
  <si>
    <t>○○～××(△経由)</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</si>
</sst>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quot;千&quot;&quot;円&quot;"/>
    <numFmt numFmtId="177" formatCode="#,##0_ &quot;千&quot;&quot;円&quot;"/>
    <numFmt numFmtId="178" formatCode="[$-409]ggge&quot;年&quot;m&quot;月&quot;d&quot;日&quot;;@"/>
    <numFmt numFmtId="179" formatCode="#,##0.0;[Red]\-#,##0.0"/>
    <numFmt numFmtId="180" formatCode="#,##0&quot;km&quot;"/>
    <numFmt numFmtId="181" formatCode="#,##0&quot;回&quot;"/>
    <numFmt numFmtId="182" formatCode="#,##0&quot;ℓ&quot;"/>
  </numFmts>
  <fonts count="15">
    <font>
      <sz val="11"/>
      <color auto="1"/>
      <name val="ＭＳ Ｐゴシック"/>
      <family val="3"/>
    </font>
    <font>
      <sz val="11"/>
      <color auto="1"/>
      <name val="ＭＳ Ｐゴシック"/>
      <family val="3"/>
    </font>
    <font>
      <sz val="6"/>
      <color auto="1"/>
      <name val="ＭＳ Ｐゴシック"/>
      <family val="3"/>
    </font>
    <font>
      <sz val="12"/>
      <color theme="1"/>
      <name val="BIZ UDP明朝 Medium"/>
      <family val="1"/>
    </font>
    <font>
      <sz val="12"/>
      <color auto="1"/>
      <name val="BIZ UDP明朝 Medium"/>
      <family val="1"/>
    </font>
    <font>
      <sz val="11"/>
      <color theme="1"/>
      <name val="BIZ UDP明朝 Medium"/>
    </font>
    <font>
      <sz val="11"/>
      <color theme="1"/>
      <name val="BIZ UDPゴシック"/>
      <family val="3"/>
    </font>
    <font>
      <b/>
      <sz val="11"/>
      <color theme="1"/>
      <name val="BIZ UDPゴシック"/>
    </font>
    <font>
      <sz val="12"/>
      <color theme="1"/>
      <name val="BIZ UDPゴシック"/>
    </font>
    <font>
      <sz val="10"/>
      <color theme="1"/>
      <name val="BIZ UDPゴシック"/>
      <family val="3"/>
    </font>
    <font>
      <sz val="9"/>
      <color theme="1"/>
      <name val="BIZ UDPゴシック"/>
      <family val="3"/>
    </font>
    <font>
      <sz val="11"/>
      <color auto="1"/>
      <name val="BIZ UDP明朝 Medium"/>
    </font>
    <font>
      <sz val="11"/>
      <color theme="1"/>
      <name val="BIZ UD明朝 Medium"/>
    </font>
    <font>
      <sz val="11"/>
      <color auto="1"/>
      <name val="BIZ UDPゴシック"/>
      <family val="3"/>
    </font>
    <font>
      <sz val="6"/>
      <color auto="1"/>
      <name val="ＭＳ Ｐゴシック"/>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106">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left" inden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Border="1" applyAlignment="1">
      <alignment horizontal="left" wrapText="1"/>
    </xf>
    <xf numFmtId="0" fontId="3" fillId="0" borderId="1" xfId="0" applyFont="1" applyBorder="1" applyAlignment="1">
      <alignment horizontal="center"/>
    </xf>
    <xf numFmtId="0" fontId="3" fillId="0" borderId="1" xfId="0" applyFont="1" applyBorder="1"/>
    <xf numFmtId="0" fontId="3" fillId="0" borderId="2" xfId="0" applyFont="1" applyBorder="1"/>
    <xf numFmtId="0" fontId="3" fillId="0" borderId="0" xfId="0" applyFont="1" applyAlignment="1">
      <alignment horizontal="center" vertical="center"/>
    </xf>
    <xf numFmtId="0" fontId="3" fillId="0" borderId="2" xfId="0" applyFont="1" applyBorder="1" applyAlignment="1">
      <alignment horizontal="center" shrinkToFit="1"/>
    </xf>
    <xf numFmtId="0" fontId="5" fillId="0" borderId="3" xfId="0" applyFont="1" applyBorder="1"/>
    <xf numFmtId="0" fontId="3" fillId="0" borderId="1" xfId="0" applyFont="1" applyBorder="1" applyAlignment="1">
      <alignment horizontal="center" vertical="center"/>
    </xf>
    <xf numFmtId="38" fontId="3" fillId="0" borderId="4" xfId="0" applyNumberFormat="1" applyFont="1" applyBorder="1" applyAlignment="1">
      <alignment horizontal="right" vertical="center"/>
    </xf>
    <xf numFmtId="0" fontId="3" fillId="0" borderId="5" xfId="0" applyFont="1" applyBorder="1" applyAlignment="1">
      <alignment horizontal="right" vertical="center"/>
    </xf>
    <xf numFmtId="0" fontId="5" fillId="0" borderId="0" xfId="0" applyFont="1" applyAlignment="1">
      <alignment horizontal="center" vertical="center"/>
    </xf>
    <xf numFmtId="0" fontId="5" fillId="0" borderId="1" xfId="0" applyFont="1" applyBorder="1" applyAlignment="1">
      <alignment horizontal="center"/>
    </xf>
    <xf numFmtId="0" fontId="3" fillId="0" borderId="6" xfId="0" applyFont="1" applyBorder="1" applyAlignment="1">
      <alignment horizontal="center" shrinkToFit="1"/>
    </xf>
    <xf numFmtId="0" fontId="5" fillId="0" borderId="6" xfId="0" applyFont="1" applyBorder="1"/>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shrinkToFit="1"/>
    </xf>
    <xf numFmtId="0" fontId="3" fillId="0" borderId="2" xfId="0" applyFont="1" applyBorder="1" applyAlignment="1">
      <alignment horizontal="right"/>
    </xf>
    <xf numFmtId="0" fontId="5" fillId="0" borderId="6" xfId="0" applyFont="1" applyBorder="1" applyAlignment="1">
      <alignment horizontal="right"/>
    </xf>
    <xf numFmtId="0" fontId="4" fillId="0" borderId="0" xfId="0" applyFont="1" applyAlignment="1">
      <alignment horizontal="left"/>
    </xf>
    <xf numFmtId="0" fontId="3" fillId="0" borderId="0" xfId="0" applyFont="1" applyAlignment="1">
      <alignment horizontal="left"/>
    </xf>
    <xf numFmtId="0" fontId="5" fillId="0" borderId="9" xfId="0" applyFont="1" applyBorder="1" applyAlignment="1">
      <alignment horizontal="left" vertical="center"/>
    </xf>
    <xf numFmtId="0" fontId="5" fillId="0" borderId="10" xfId="0" applyFont="1" applyBorder="1" applyAlignment="1">
      <alignment horizontal="left" vertical="center"/>
    </xf>
    <xf numFmtId="176" fontId="3" fillId="0" borderId="2" xfId="1" applyNumberFormat="1" applyFont="1" applyFill="1" applyBorder="1" applyAlignment="1">
      <alignment horizontal="right" shrinkToFit="1"/>
    </xf>
    <xf numFmtId="177" fontId="3" fillId="0" borderId="1" xfId="0" applyNumberFormat="1" applyFont="1" applyBorder="1" applyAlignment="1">
      <alignment horizontal="right"/>
    </xf>
    <xf numFmtId="0" fontId="5" fillId="0" borderId="11" xfId="0" applyFont="1" applyBorder="1" applyAlignment="1">
      <alignment horizontal="center" vertical="center"/>
    </xf>
    <xf numFmtId="176" fontId="3" fillId="0" borderId="6" xfId="1" applyNumberFormat="1" applyFont="1" applyFill="1" applyBorder="1" applyAlignment="1">
      <alignment horizontal="right" shrinkToFit="1"/>
    </xf>
    <xf numFmtId="177" fontId="5" fillId="0" borderId="1" xfId="0" applyNumberFormat="1" applyFont="1" applyBorder="1" applyAlignment="1">
      <alignment horizontal="right"/>
    </xf>
    <xf numFmtId="0" fontId="3" fillId="0" borderId="0" xfId="0" applyFont="1" applyAlignment="1">
      <alignment horizontal="justify" shrinkToFit="1"/>
    </xf>
    <xf numFmtId="178" fontId="4" fillId="0" borderId="0" xfId="0" applyNumberFormat="1" applyFont="1" applyAlignment="1">
      <alignment horizontal="justify" shrinkToFit="1"/>
    </xf>
    <xf numFmtId="0" fontId="3"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xf numFmtId="0" fontId="8" fillId="0" borderId="0" xfId="0" applyFont="1"/>
    <xf numFmtId="0" fontId="6" fillId="0" borderId="12" xfId="0" applyFont="1" applyBorder="1" applyAlignment="1">
      <alignment vertical="center" textRotation="255"/>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38" fontId="6" fillId="0" borderId="1" xfId="1" applyFont="1" applyFill="1" applyBorder="1" applyAlignment="1">
      <alignment shrinkToFit="1"/>
    </xf>
    <xf numFmtId="0" fontId="6" fillId="0" borderId="2" xfId="0" applyFont="1" applyBorder="1" applyAlignment="1">
      <alignment horizontal="right" shrinkToFit="1"/>
    </xf>
    <xf numFmtId="38" fontId="6" fillId="0" borderId="0" xfId="1" applyFont="1" applyFill="1" applyAlignment="1"/>
    <xf numFmtId="0" fontId="9" fillId="0" borderId="4" xfId="0" applyFont="1" applyBorder="1" applyAlignment="1">
      <alignment horizontal="center" vertical="center" wrapText="1"/>
    </xf>
    <xf numFmtId="49" fontId="6" fillId="0" borderId="1" xfId="0" applyNumberFormat="1" applyFont="1" applyBorder="1" applyAlignment="1">
      <alignment shrinkToFit="1"/>
    </xf>
    <xf numFmtId="0" fontId="6" fillId="0" borderId="3" xfId="0" applyFont="1" applyBorder="1" applyAlignment="1">
      <alignment horizontal="right" shrinkToFit="1"/>
    </xf>
    <xf numFmtId="0" fontId="9" fillId="0" borderId="2"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6" fillId="0" borderId="1" xfId="0" applyFont="1" applyBorder="1" applyAlignment="1">
      <alignment shrinkToFit="1"/>
    </xf>
    <xf numFmtId="0" fontId="9" fillId="0" borderId="3" xfId="0" applyFont="1" applyBorder="1" applyAlignment="1">
      <alignment horizontal="center" vertical="center"/>
    </xf>
    <xf numFmtId="0" fontId="9" fillId="0" borderId="13"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6" fillId="0" borderId="14" xfId="0" applyFont="1" applyBorder="1" applyAlignment="1">
      <alignment horizontal="center" shrinkToFit="1"/>
    </xf>
    <xf numFmtId="0" fontId="6" fillId="0" borderId="15" xfId="0" applyFont="1" applyBorder="1" applyAlignment="1">
      <alignment horizontal="center" shrinkToFit="1"/>
    </xf>
    <xf numFmtId="179" fontId="6" fillId="0" borderId="1" xfId="1" applyNumberFormat="1" applyFont="1" applyFill="1" applyBorder="1" applyAlignment="1">
      <alignment shrinkToFit="1"/>
    </xf>
    <xf numFmtId="180" fontId="6" fillId="0" borderId="1" xfId="0" applyNumberFormat="1" applyFont="1" applyBorder="1" applyAlignment="1">
      <alignment shrinkToFit="1"/>
    </xf>
    <xf numFmtId="0" fontId="6" fillId="0" borderId="0" xfId="0" applyFont="1" applyAlignment="1">
      <alignment horizontal="right"/>
    </xf>
    <xf numFmtId="181" fontId="6" fillId="0" borderId="1" xfId="0" applyNumberFormat="1" applyFont="1" applyBorder="1" applyAlignment="1">
      <alignment shrinkToFit="1"/>
    </xf>
    <xf numFmtId="182" fontId="6" fillId="0" borderId="1" xfId="0" applyNumberFormat="1" applyFont="1" applyBorder="1" applyAlignment="1">
      <alignment shrinkToFit="1"/>
    </xf>
    <xf numFmtId="40" fontId="6" fillId="0" borderId="1" xfId="1" applyNumberFormat="1" applyFont="1" applyFill="1" applyBorder="1" applyAlignment="1">
      <alignment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9" fillId="0" borderId="11" xfId="0" applyFont="1" applyBorder="1" applyAlignment="1">
      <alignment horizontal="center" vertical="center" wrapText="1"/>
    </xf>
    <xf numFmtId="0" fontId="6" fillId="0" borderId="11" xfId="0" applyFont="1" applyBorder="1" applyAlignment="1">
      <alignment horizontal="center" shrinkToFit="1"/>
    </xf>
    <xf numFmtId="0" fontId="6" fillId="0" borderId="5" xfId="0" applyFont="1" applyBorder="1" applyAlignment="1">
      <alignment horizontal="center" shrinkToFit="1"/>
    </xf>
    <xf numFmtId="38" fontId="6" fillId="0" borderId="2" xfId="1" applyFont="1" applyFill="1" applyBorder="1" applyAlignment="1">
      <alignment shrinkToFit="1"/>
    </xf>
    <xf numFmtId="38" fontId="6" fillId="0" borderId="2" xfId="1" applyFont="1" applyFill="1" applyBorder="1" applyAlignment="1">
      <alignment horizontal="right" shrinkToFi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12" xfId="0" applyFont="1" applyBorder="1" applyAlignment="1">
      <alignment horizontal="center" shrinkToFit="1"/>
    </xf>
    <xf numFmtId="0" fontId="6" fillId="0" borderId="10" xfId="0" applyFont="1" applyBorder="1" applyAlignment="1">
      <alignment horizontal="center" shrinkToFit="1"/>
    </xf>
    <xf numFmtId="0" fontId="6" fillId="0" borderId="6" xfId="0" applyFont="1" applyBorder="1" applyAlignment="1">
      <alignment shrinkToFit="1"/>
    </xf>
    <xf numFmtId="0" fontId="6" fillId="0" borderId="6" xfId="0" applyFont="1" applyBorder="1" applyAlignment="1">
      <alignment horizontal="center" shrinkToFit="1"/>
    </xf>
    <xf numFmtId="0" fontId="6" fillId="0" borderId="0" xfId="0" applyFont="1" applyAlignment="1">
      <alignment horizontal="right"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6" fillId="0" borderId="0" xfId="0" applyFont="1" applyAlignment="1">
      <alignment wrapText="1"/>
    </xf>
    <xf numFmtId="0" fontId="4" fillId="0" borderId="1" xfId="0" applyFont="1" applyBorder="1"/>
    <xf numFmtId="0" fontId="4" fillId="0" borderId="2" xfId="0" applyFont="1" applyBorder="1" applyAlignment="1">
      <alignment horizontal="center" shrinkToFit="1"/>
    </xf>
    <xf numFmtId="0" fontId="4" fillId="0" borderId="6" xfId="0" applyFont="1" applyBorder="1" applyAlignment="1">
      <alignment horizontal="center" shrinkToFit="1"/>
    </xf>
    <xf numFmtId="0" fontId="4" fillId="0" borderId="1" xfId="0" applyFont="1" applyBorder="1" applyAlignment="1">
      <alignment shrinkToFit="1"/>
    </xf>
    <xf numFmtId="38" fontId="4" fillId="0" borderId="2" xfId="0" applyNumberFormat="1" applyFont="1" applyBorder="1" applyAlignment="1">
      <alignment horizontal="right"/>
    </xf>
    <xf numFmtId="0" fontId="11" fillId="0" borderId="6" xfId="0" applyFont="1" applyBorder="1" applyAlignment="1">
      <alignment horizontal="right"/>
    </xf>
    <xf numFmtId="177" fontId="4" fillId="0" borderId="1" xfId="0" applyNumberFormat="1" applyFont="1" applyBorder="1" applyAlignment="1">
      <alignment horizontal="right"/>
    </xf>
    <xf numFmtId="177" fontId="11" fillId="0" borderId="1" xfId="0" applyNumberFormat="1" applyFont="1" applyBorder="1" applyAlignment="1">
      <alignment horizontal="right"/>
    </xf>
    <xf numFmtId="38" fontId="13" fillId="0" borderId="1" xfId="2" applyFont="1" applyFill="1" applyBorder="1" applyAlignment="1">
      <alignment shrinkToFit="1"/>
    </xf>
    <xf numFmtId="49" fontId="13" fillId="0" borderId="1" xfId="0" applyNumberFormat="1" applyFont="1" applyBorder="1" applyAlignment="1">
      <alignment shrinkToFit="1"/>
    </xf>
    <xf numFmtId="179" fontId="13" fillId="0" borderId="1" xfId="2" applyNumberFormat="1" applyFont="1" applyFill="1" applyBorder="1" applyAlignment="1">
      <alignment shrinkToFit="1"/>
    </xf>
    <xf numFmtId="180" fontId="13" fillId="0" borderId="1" xfId="0" applyNumberFormat="1" applyFont="1" applyBorder="1" applyAlignment="1">
      <alignment shrinkToFit="1"/>
    </xf>
    <xf numFmtId="181" fontId="13" fillId="0" borderId="1" xfId="0" applyNumberFormat="1" applyFont="1" applyBorder="1" applyAlignment="1">
      <alignment shrinkToFit="1"/>
    </xf>
    <xf numFmtId="182" fontId="13" fillId="0" borderId="1" xfId="0" applyNumberFormat="1" applyFont="1" applyBorder="1" applyAlignment="1">
      <alignment shrinkToFit="1"/>
    </xf>
    <xf numFmtId="40" fontId="13" fillId="0" borderId="1" xfId="2" applyNumberFormat="1" applyFont="1" applyFill="1" applyBorder="1" applyAlignment="1">
      <alignment shrinkToFit="1"/>
    </xf>
    <xf numFmtId="38" fontId="13" fillId="0" borderId="2" xfId="2" applyFont="1" applyBorder="1" applyAlignment="1">
      <alignment shrinkToFit="1"/>
    </xf>
    <xf numFmtId="38" fontId="13" fillId="0" borderId="2" xfId="2" applyFont="1" applyBorder="1" applyAlignment="1">
      <alignment horizontal="right" shrinkToFit="1"/>
    </xf>
    <xf numFmtId="0" fontId="13" fillId="0" borderId="6" xfId="0" applyFont="1" applyBorder="1" applyAlignment="1">
      <alignment shrinkToFit="1"/>
    </xf>
    <xf numFmtId="0" fontId="13" fillId="0" borderId="6" xfId="0" applyFont="1" applyBorder="1" applyAlignment="1">
      <alignment horizontal="center" shrinkToFit="1"/>
    </xf>
    <xf numFmtId="38" fontId="13" fillId="0" borderId="3" xfId="2" applyFont="1" applyBorder="1" applyAlignment="1">
      <alignment horizontal="right" shrinkToFit="1"/>
    </xf>
    <xf numFmtId="38" fontId="13" fillId="0" borderId="0" xfId="2" applyFont="1" applyAlignment="1"/>
  </cellXfs>
  <cellStyles count="3">
    <cellStyle name="桁区切り_燃料価格高騰対策支援事業費補助金（第1期）交付申請書及び実績報告書（様式第1号の1、様式第1号の2）" xfId="1"/>
    <cellStyle name="標準" xfId="0" builtinId="0"/>
    <cellStyle name="桁区切り" xfId="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200025</xdr:colOff>
      <xdr:row>6</xdr:row>
      <xdr:rowOff>276860</xdr:rowOff>
    </xdr:from>
    <xdr:to xmlns:xdr="http://schemas.openxmlformats.org/drawingml/2006/spreadsheetDrawing">
      <xdr:col>4</xdr:col>
      <xdr:colOff>381000</xdr:colOff>
      <xdr:row>9</xdr:row>
      <xdr:rowOff>205105</xdr:rowOff>
    </xdr:to>
    <xdr:sp macro="" textlink="">
      <xdr:nvSpPr>
        <xdr:cNvPr id="2" name="テキスト ボックス 1"/>
        <xdr:cNvSpPr txBox="1"/>
      </xdr:nvSpPr>
      <xdr:spPr>
        <a:xfrm>
          <a:off x="476250" y="1543685"/>
          <a:ext cx="2431415" cy="747395"/>
        </a:xfrm>
        <a:prstGeom prst="rect">
          <a:avLst/>
        </a:prstGeom>
        <a:solidFill>
          <a:schemeClr val="accent5">
            <a:lumMod val="60000"/>
            <a:lumOff val="40000"/>
          </a:schemeClr>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b="1">
              <a:latin typeface="ＭＳ 明朝"/>
              <a:ea typeface="ＭＳ 明朝"/>
            </a:rPr>
            <a:t>記載例</a:t>
          </a:r>
          <a:endParaRPr kumimoji="1" lang="ja-JP" altLang="en-US" sz="3600" b="1">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389255</xdr:colOff>
      <xdr:row>0</xdr:row>
      <xdr:rowOff>123825</xdr:rowOff>
    </xdr:from>
    <xdr:to xmlns:xdr="http://schemas.openxmlformats.org/drawingml/2006/spreadsheetDrawing">
      <xdr:col>16</xdr:col>
      <xdr:colOff>214630</xdr:colOff>
      <xdr:row>4</xdr:row>
      <xdr:rowOff>226060</xdr:rowOff>
    </xdr:to>
    <xdr:sp macro="" textlink="">
      <xdr:nvSpPr>
        <xdr:cNvPr id="2" name="テキスト ボックス 1"/>
        <xdr:cNvSpPr txBox="1"/>
      </xdr:nvSpPr>
      <xdr:spPr>
        <a:xfrm>
          <a:off x="8440420" y="123825"/>
          <a:ext cx="2447925" cy="775335"/>
        </a:xfrm>
        <a:prstGeom prst="rect">
          <a:avLst/>
        </a:prstGeom>
        <a:solidFill>
          <a:schemeClr val="accent5">
            <a:lumMod val="60000"/>
            <a:lumOff val="40000"/>
          </a:schemeClr>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b="1">
              <a:latin typeface="ＭＳ 明朝"/>
              <a:ea typeface="ＭＳ 明朝"/>
            </a:rPr>
            <a:t>記載例</a:t>
          </a:r>
          <a:endParaRPr kumimoji="1" lang="ja-JP" altLang="en-US" sz="3600" b="1">
            <a:latin typeface="ＭＳ 明朝"/>
            <a:ea typeface="ＭＳ 明朝"/>
          </a:endParaRPr>
        </a:p>
      </xdr:txBody>
    </xdr:sp>
    <xdr:clientData/>
  </xdr:twoCellAnchor>
  <xdr:twoCellAnchor>
    <xdr:from xmlns:xdr="http://schemas.openxmlformats.org/drawingml/2006/spreadsheetDrawing">
      <xdr:col>7</xdr:col>
      <xdr:colOff>130810</xdr:colOff>
      <xdr:row>18</xdr:row>
      <xdr:rowOff>59055</xdr:rowOff>
    </xdr:from>
    <xdr:to xmlns:xdr="http://schemas.openxmlformats.org/drawingml/2006/spreadsheetDrawing">
      <xdr:col>13</xdr:col>
      <xdr:colOff>478155</xdr:colOff>
      <xdr:row>21</xdr:row>
      <xdr:rowOff>130175</xdr:rowOff>
    </xdr:to>
    <xdr:sp macro="" textlink="">
      <xdr:nvSpPr>
        <xdr:cNvPr id="3" name="テキスト ボックス 2"/>
        <xdr:cNvSpPr txBox="1"/>
      </xdr:nvSpPr>
      <xdr:spPr>
        <a:xfrm>
          <a:off x="4408805" y="3665855"/>
          <a:ext cx="4874895" cy="566420"/>
        </a:xfrm>
        <a:prstGeom prst="rect">
          <a:avLst/>
        </a:prstGeom>
        <a:solidFill>
          <a:schemeClr val="accent2">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Meiryo UI"/>
              <a:ea typeface="Meiryo UI"/>
            </a:rPr>
            <a:t>路線が多く、また各月において「系統キロ程」「運行回数」に大きな差異がない場合は、上記の通り</a:t>
          </a:r>
          <a:r>
            <a:rPr kumimoji="1" lang="en-US" altLang="ja-JP" sz="1000">
              <a:latin typeface="Meiryo UI"/>
              <a:ea typeface="Meiryo UI"/>
            </a:rPr>
            <a:t>R7.7</a:t>
          </a:r>
          <a:r>
            <a:rPr kumimoji="1" lang="ja-JP" altLang="en-US" sz="1000">
              <a:latin typeface="Meiryo UI"/>
              <a:ea typeface="Meiryo UI"/>
            </a:rPr>
            <a:t>月～</a:t>
          </a:r>
          <a:r>
            <a:rPr kumimoji="1" lang="en-US" altLang="ja-JP" sz="1000">
              <a:latin typeface="Meiryo UI"/>
              <a:ea typeface="Meiryo UI"/>
            </a:rPr>
            <a:t>R7.9</a:t>
          </a:r>
          <a:r>
            <a:rPr kumimoji="1" lang="ja-JP" altLang="en-US" sz="1000">
              <a:latin typeface="Meiryo UI"/>
              <a:ea typeface="Meiryo UI"/>
            </a:rPr>
            <a:t>月とまとめて記載することもできます。</a:t>
          </a:r>
          <a:endParaRPr kumimoji="1" lang="ja-JP" altLang="en-US" sz="1000">
            <a:latin typeface="Meiryo UI"/>
            <a:ea typeface="Meiryo UI"/>
          </a:endParaRPr>
        </a:p>
      </xdr:txBody>
    </xdr:sp>
    <xdr:clientData/>
  </xdr:twoCellAnchor>
  <xdr:twoCellAnchor>
    <xdr:from xmlns:xdr="http://schemas.openxmlformats.org/drawingml/2006/spreadsheetDrawing">
      <xdr:col>0</xdr:col>
      <xdr:colOff>136525</xdr:colOff>
      <xdr:row>22</xdr:row>
      <xdr:rowOff>86360</xdr:rowOff>
    </xdr:from>
    <xdr:to xmlns:xdr="http://schemas.openxmlformats.org/drawingml/2006/spreadsheetDrawing">
      <xdr:col>9</xdr:col>
      <xdr:colOff>748030</xdr:colOff>
      <xdr:row>32</xdr:row>
      <xdr:rowOff>56515</xdr:rowOff>
    </xdr:to>
    <xdr:sp macro="" textlink="">
      <xdr:nvSpPr>
        <xdr:cNvPr id="4" name="テキスト ボックス 3"/>
        <xdr:cNvSpPr txBox="1"/>
      </xdr:nvSpPr>
      <xdr:spPr>
        <a:xfrm>
          <a:off x="136525" y="4353560"/>
          <a:ext cx="6273800" cy="1621155"/>
        </a:xfrm>
        <a:prstGeom prst="rect">
          <a:avLst/>
        </a:prstGeom>
        <a:solidFill>
          <a:schemeClr val="accent2">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Meiryo UI"/>
              <a:ea typeface="Meiryo UI"/>
            </a:rPr>
            <a:t>記載要領</a:t>
          </a:r>
          <a:r>
            <a:rPr kumimoji="1" lang="en-US" altLang="ja-JP" sz="1000">
              <a:latin typeface="Meiryo UI"/>
              <a:ea typeface="Meiryo UI"/>
            </a:rPr>
            <a:t>1</a:t>
          </a:r>
          <a:r>
            <a:rPr kumimoji="1" lang="ja-JP" altLang="en-US" sz="1000">
              <a:latin typeface="Meiryo UI"/>
              <a:ea typeface="Meiryo UI"/>
            </a:rPr>
            <a:t>の方法で燃料使用量を算定する場合の「各社の</a:t>
          </a:r>
          <a:r>
            <a:rPr kumimoji="1" lang="en-US" altLang="ja-JP" sz="1000">
              <a:latin typeface="Meiryo UI"/>
              <a:ea typeface="Meiryo UI"/>
            </a:rPr>
            <a:t>1ℓ</a:t>
          </a:r>
          <a:r>
            <a:rPr kumimoji="1" lang="ja-JP" altLang="en-US" sz="1000">
              <a:latin typeface="Meiryo UI"/>
              <a:ea typeface="Meiryo UI"/>
            </a:rPr>
            <a:t>あたりの走行キロ」は、以下の方法で</a:t>
          </a:r>
          <a:endParaRPr kumimoji="1" lang="en-US" altLang="ja-JP" sz="1000">
            <a:latin typeface="Meiryo UI"/>
            <a:ea typeface="Meiryo UI"/>
          </a:endParaRPr>
        </a:p>
        <a:p>
          <a:r>
            <a:rPr kumimoji="1" lang="ja-JP" altLang="en-US" sz="1000">
              <a:latin typeface="Meiryo UI"/>
              <a:ea typeface="Meiryo UI"/>
            </a:rPr>
            <a:t>算出することが考えられます。</a:t>
          </a:r>
          <a:endParaRPr kumimoji="1" lang="en-US" altLang="ja-JP" sz="1000">
            <a:latin typeface="Meiryo UI"/>
            <a:ea typeface="Meiryo UI"/>
          </a:endParaRPr>
        </a:p>
        <a:p>
          <a:r>
            <a:rPr kumimoji="1" lang="ja-JP" altLang="en-US" sz="1000">
              <a:latin typeface="Meiryo UI"/>
              <a:ea typeface="Meiryo UI"/>
            </a:rPr>
            <a:t>（例</a:t>
          </a:r>
          <a:r>
            <a:rPr kumimoji="1" lang="en-US" altLang="ja-JP" sz="1000">
              <a:latin typeface="Meiryo UI"/>
              <a:ea typeface="Meiryo UI"/>
            </a:rPr>
            <a:t>1</a:t>
          </a:r>
          <a:r>
            <a:rPr kumimoji="1" lang="ja-JP" altLang="en-US" sz="1000">
              <a:latin typeface="Meiryo UI"/>
              <a:ea typeface="Meiryo UI"/>
            </a:rPr>
            <a:t>）一定期間の燃料使用量の合計値と総走行キロより平均燃費を算出する。</a:t>
          </a:r>
          <a:endParaRPr kumimoji="1" lang="en-US" altLang="ja-JP" sz="1000">
            <a:latin typeface="Meiryo UI"/>
            <a:ea typeface="Meiryo UI"/>
          </a:endParaRPr>
        </a:p>
        <a:p>
          <a:r>
            <a:rPr kumimoji="1" lang="ja-JP" altLang="en-US" sz="1000">
              <a:latin typeface="Meiryo UI"/>
              <a:ea typeface="Meiryo UI"/>
            </a:rPr>
            <a:t>（例</a:t>
          </a:r>
          <a:r>
            <a:rPr kumimoji="1" lang="en-US" altLang="ja-JP" sz="1000">
              <a:latin typeface="Meiryo UI"/>
              <a:ea typeface="Meiryo UI"/>
            </a:rPr>
            <a:t>2</a:t>
          </a:r>
          <a:r>
            <a:rPr kumimoji="1" lang="ja-JP" altLang="en-US" sz="1000">
              <a:latin typeface="Meiryo UI"/>
              <a:ea typeface="Meiryo UI"/>
            </a:rPr>
            <a:t>）国に提出する「一般乗合旅客自動車運送事業要素別原価報告書」の「軽油</a:t>
          </a:r>
          <a:r>
            <a:rPr kumimoji="1" lang="en-US" altLang="ja-JP" sz="1000">
              <a:latin typeface="Meiryo UI"/>
              <a:ea typeface="Meiryo UI"/>
            </a:rPr>
            <a:t>1</a:t>
          </a:r>
          <a:r>
            <a:rPr kumimoji="1" lang="ja-JP" altLang="en-US" sz="1000">
              <a:latin typeface="Meiryo UI"/>
              <a:ea typeface="Meiryo UI"/>
            </a:rPr>
            <a:t>リットル当たり</a:t>
          </a:r>
          <a:endParaRPr kumimoji="1" lang="en-US" altLang="ja-JP" sz="1000">
            <a:latin typeface="Meiryo UI"/>
            <a:ea typeface="Meiryo UI"/>
          </a:endParaRPr>
        </a:p>
        <a:p>
          <a:r>
            <a:rPr kumimoji="1" lang="ja-JP" altLang="en-US" sz="1000">
              <a:latin typeface="Meiryo UI"/>
              <a:ea typeface="Meiryo UI"/>
            </a:rPr>
            <a:t>　　　　　 走行キロ」の数値を用いる。</a:t>
          </a:r>
          <a:endParaRPr kumimoji="1" lang="en-US" altLang="ja-JP" sz="1000">
            <a:latin typeface="Meiryo UI"/>
            <a:ea typeface="Meiryo UI"/>
          </a:endParaRPr>
        </a:p>
        <a:p>
          <a:r>
            <a:rPr kumimoji="1" lang="ja-JP" altLang="en-US" sz="1000">
              <a:latin typeface="Meiryo UI"/>
              <a:ea typeface="Meiryo UI"/>
            </a:rPr>
            <a:t>なお、記載要領</a:t>
          </a:r>
          <a:r>
            <a:rPr kumimoji="1" lang="en-US" altLang="ja-JP" sz="1000">
              <a:latin typeface="Meiryo UI"/>
              <a:ea typeface="Meiryo UI"/>
            </a:rPr>
            <a:t>1</a:t>
          </a:r>
          <a:r>
            <a:rPr kumimoji="1" lang="ja-JP" altLang="en-US" sz="1000">
              <a:latin typeface="Meiryo UI"/>
              <a:ea typeface="Meiryo UI"/>
            </a:rPr>
            <a:t>の方法を用いる場合は、算出方法が確認できる書類（データ可）を添付してください。</a:t>
          </a:r>
          <a:endParaRPr kumimoji="1" lang="en-US" altLang="ja-JP" sz="1000">
            <a:latin typeface="Meiryo UI"/>
            <a:ea typeface="Meiryo UI"/>
          </a:endParaRPr>
        </a:p>
        <a:p>
          <a:r>
            <a:rPr kumimoji="1" lang="en-US" altLang="ja-JP" sz="1000">
              <a:latin typeface="Meiryo UI"/>
              <a:ea typeface="Meiryo UI"/>
            </a:rPr>
            <a:t>※</a:t>
          </a:r>
          <a:r>
            <a:rPr kumimoji="1" lang="ja-JP" altLang="en-US" sz="1000">
              <a:latin typeface="Meiryo UI"/>
              <a:ea typeface="Meiryo UI"/>
            </a:rPr>
            <a:t>上記記載例では一律</a:t>
          </a:r>
          <a:r>
            <a:rPr kumimoji="1" lang="en-US" altLang="ja-JP" sz="1000">
              <a:latin typeface="Meiryo UI"/>
              <a:ea typeface="Meiryo UI"/>
            </a:rPr>
            <a:t>3.48km/ℓ</a:t>
          </a:r>
          <a:r>
            <a:rPr kumimoji="1" lang="ja-JP" altLang="en-US" sz="1000">
              <a:latin typeface="Meiryo UI"/>
              <a:ea typeface="Meiryo UI"/>
            </a:rPr>
            <a:t>で燃料使用量を算出しています。</a:t>
          </a:r>
          <a:endParaRPr kumimoji="1" lang="ja-JP" altLang="en-US" sz="1000">
            <a:latin typeface="Meiryo UI"/>
            <a:ea typeface="Meiryo UI"/>
          </a:endParaRPr>
        </a:p>
      </xdr:txBody>
    </xdr:sp>
    <xdr:clientData/>
  </xdr:twoCellAnchor>
  <xdr:twoCellAnchor>
    <xdr:from xmlns:xdr="http://schemas.openxmlformats.org/drawingml/2006/spreadsheetDrawing">
      <xdr:col>10</xdr:col>
      <xdr:colOff>715010</xdr:colOff>
      <xdr:row>35</xdr:row>
      <xdr:rowOff>114300</xdr:rowOff>
    </xdr:from>
    <xdr:to xmlns:xdr="http://schemas.openxmlformats.org/drawingml/2006/spreadsheetDrawing">
      <xdr:col>17</xdr:col>
      <xdr:colOff>242570</xdr:colOff>
      <xdr:row>38</xdr:row>
      <xdr:rowOff>130175</xdr:rowOff>
    </xdr:to>
    <xdr:sp macro="" textlink="">
      <xdr:nvSpPr>
        <xdr:cNvPr id="5" name="テキスト ボックス 4"/>
        <xdr:cNvSpPr txBox="1"/>
      </xdr:nvSpPr>
      <xdr:spPr>
        <a:xfrm>
          <a:off x="7194550" y="6562725"/>
          <a:ext cx="4490085" cy="587375"/>
        </a:xfrm>
        <a:prstGeom prst="rect">
          <a:avLst/>
        </a:prstGeom>
        <a:solidFill>
          <a:schemeClr val="accent2">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Meiryo UI"/>
              <a:ea typeface="Meiryo UI"/>
            </a:rPr>
            <a:t>行数が足りない場合は行ごとコピー＆挿入で行数を増やして使用してください。</a:t>
          </a:r>
          <a:endParaRPr kumimoji="1" lang="en-US" altLang="ja-JP" sz="1000">
            <a:latin typeface="Meiryo UI"/>
            <a:ea typeface="Meiryo UI"/>
          </a:endParaRPr>
        </a:p>
        <a:p>
          <a:r>
            <a:rPr kumimoji="1" lang="ja-JP" altLang="en-US" sz="1000">
              <a:latin typeface="Meiryo UI"/>
              <a:ea typeface="Meiryo UI"/>
            </a:rPr>
            <a:t>計算式は適宜、修正してください。</a:t>
          </a:r>
          <a:endParaRPr kumimoji="1" lang="ja-JP" altLang="en-US" sz="1000">
            <a:latin typeface="Meiryo UI"/>
            <a:ea typeface="Meiryo UI"/>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tint="0.4"/>
  </sheetPr>
  <dimension ref="A2:M43"/>
  <sheetViews>
    <sheetView tabSelected="1" view="pageBreakPreview" zoomScale="90" zoomScaleNormal="115" zoomScaleSheetLayoutView="90" workbookViewId="0">
      <selection activeCell="N18" sqref="N18"/>
    </sheetView>
  </sheetViews>
  <sheetFormatPr defaultColWidth="9" defaultRowHeight="14.25"/>
  <cols>
    <col min="1" max="1" width="3.6328125" style="1" customWidth="1"/>
    <col min="2" max="2" width="10.08984375" style="1" customWidth="1"/>
    <col min="3" max="4" width="9.7265625" style="1" customWidth="1"/>
    <col min="5" max="5" width="9" style="1"/>
    <col min="6" max="6" width="9.1796875" style="1" customWidth="1"/>
    <col min="7" max="9" width="9" style="1"/>
    <col min="10" max="10" width="7.36328125" style="1" customWidth="1"/>
    <col min="11" max="11" width="3.7265625" style="1" customWidth="1"/>
    <col min="12" max="12" width="9" style="1"/>
    <col min="13" max="13" width="17.6328125" style="1" customWidth="1"/>
    <col min="14" max="16384" width="9" style="1"/>
  </cols>
  <sheetData>
    <row r="1" spans="1:13" ht="9.75" customHeight="1"/>
    <row r="2" spans="1:13" ht="18" customHeight="1">
      <c r="A2" s="1" t="s">
        <v>0</v>
      </c>
      <c r="M2" s="36"/>
    </row>
    <row r="3" spans="1:13" ht="18" customHeight="1">
      <c r="I3" s="34"/>
      <c r="J3" s="34"/>
      <c r="K3" s="34"/>
    </row>
    <row r="4" spans="1:13" ht="18" customHeight="1">
      <c r="I4" s="35" t="s">
        <v>28</v>
      </c>
      <c r="J4" s="35"/>
      <c r="K4" s="35"/>
    </row>
    <row r="5" spans="1:13" ht="18" customHeight="1"/>
    <row r="6" spans="1:13" ht="18" customHeight="1">
      <c r="A6" s="3" t="s">
        <v>3</v>
      </c>
      <c r="B6" s="3"/>
      <c r="C6" s="3"/>
      <c r="D6" s="3"/>
    </row>
    <row r="7" spans="1:13" ht="28.5" customHeight="1"/>
    <row r="8" spans="1:13" ht="18" customHeight="1">
      <c r="G8" s="25" t="s">
        <v>24</v>
      </c>
      <c r="H8" s="25"/>
      <c r="I8" s="25"/>
      <c r="J8" s="25"/>
      <c r="K8" s="25"/>
      <c r="M8" s="10"/>
    </row>
    <row r="9" spans="1:13" ht="18" customHeight="1">
      <c r="G9" s="25" t="s">
        <v>26</v>
      </c>
      <c r="H9" s="25"/>
      <c r="I9" s="25"/>
      <c r="J9" s="25"/>
      <c r="K9" s="25"/>
    </row>
    <row r="10" spans="1:13" ht="18" customHeight="1">
      <c r="G10" s="26"/>
      <c r="H10" s="26"/>
      <c r="I10" s="26"/>
      <c r="J10" s="26"/>
      <c r="K10" s="26"/>
    </row>
    <row r="11" spans="1:13" ht="35.15" customHeight="1"/>
    <row r="12" spans="1:13" s="2" customFormat="1" ht="31.5" customHeight="1">
      <c r="A12" s="4" t="s">
        <v>7</v>
      </c>
      <c r="B12" s="5"/>
      <c r="C12" s="5"/>
      <c r="D12" s="5"/>
      <c r="E12" s="5"/>
      <c r="F12" s="5"/>
      <c r="G12" s="5"/>
      <c r="H12" s="5"/>
      <c r="I12" s="5"/>
      <c r="J12" s="5"/>
      <c r="K12" s="5"/>
    </row>
    <row r="13" spans="1:13" ht="22" customHeight="1"/>
    <row r="14" spans="1:13" ht="14" customHeight="1">
      <c r="B14" s="6" t="s">
        <v>8</v>
      </c>
      <c r="C14" s="6"/>
      <c r="D14" s="6"/>
      <c r="E14" s="6"/>
      <c r="F14" s="6"/>
      <c r="G14" s="6"/>
      <c r="H14" s="6"/>
      <c r="I14" s="6"/>
      <c r="J14" s="6"/>
    </row>
    <row r="15" spans="1:13" ht="15.75" customHeight="1">
      <c r="B15" s="6"/>
      <c r="C15" s="6"/>
      <c r="D15" s="6"/>
      <c r="E15" s="6"/>
      <c r="F15" s="6"/>
      <c r="G15" s="6"/>
      <c r="H15" s="6"/>
      <c r="I15" s="6"/>
      <c r="J15" s="6"/>
    </row>
    <row r="16" spans="1:13" ht="15.75" customHeight="1">
      <c r="B16" s="6"/>
      <c r="C16" s="6"/>
      <c r="D16" s="6"/>
      <c r="E16" s="6"/>
      <c r="F16" s="6"/>
      <c r="G16" s="6"/>
      <c r="H16" s="6"/>
      <c r="I16" s="6"/>
      <c r="J16" s="6"/>
    </row>
    <row r="17" spans="2:10" ht="17.5" customHeight="1"/>
    <row r="18" spans="2:10">
      <c r="B18" s="1" t="s">
        <v>10</v>
      </c>
    </row>
    <row r="19" spans="2:10" ht="9.75" customHeight="1"/>
    <row r="20" spans="2:10">
      <c r="D20" s="13" t="s">
        <v>16</v>
      </c>
      <c r="E20" s="13"/>
      <c r="F20" s="13"/>
      <c r="G20" s="13"/>
      <c r="H20" s="31"/>
    </row>
    <row r="21" spans="2:10">
      <c r="D21" s="13"/>
      <c r="E21" s="13"/>
      <c r="F21" s="13"/>
      <c r="G21" s="13"/>
      <c r="H21" s="31"/>
    </row>
    <row r="22" spans="2:10">
      <c r="D22" s="14"/>
      <c r="E22" s="20"/>
      <c r="F22" s="20"/>
      <c r="G22" s="27" t="s">
        <v>1</v>
      </c>
      <c r="H22" s="31"/>
    </row>
    <row r="23" spans="2:10">
      <c r="D23" s="15"/>
      <c r="E23" s="21"/>
      <c r="F23" s="21"/>
      <c r="G23" s="28"/>
      <c r="H23" s="31"/>
    </row>
    <row r="24" spans="2:10">
      <c r="E24" s="16"/>
      <c r="F24" s="10"/>
      <c r="G24" s="16"/>
      <c r="H24" s="16"/>
    </row>
    <row r="25" spans="2:10">
      <c r="E25" s="16"/>
      <c r="F25" s="16"/>
      <c r="G25" s="16"/>
      <c r="H25" s="16"/>
    </row>
    <row r="26" spans="2:10">
      <c r="B26" s="1" t="s">
        <v>4</v>
      </c>
      <c r="C26" s="10"/>
      <c r="D26" s="16"/>
      <c r="E26" s="16"/>
      <c r="F26" s="10"/>
      <c r="G26" s="16"/>
      <c r="H26" s="16"/>
    </row>
    <row r="27" spans="2:10" ht="8.25" customHeight="1">
      <c r="C27" s="10"/>
      <c r="D27" s="16"/>
      <c r="E27" s="16"/>
      <c r="F27" s="10"/>
      <c r="G27" s="16"/>
      <c r="H27" s="16"/>
    </row>
    <row r="28" spans="2:10" ht="22.5" customHeight="1">
      <c r="B28" s="7" t="s">
        <v>13</v>
      </c>
      <c r="C28" s="7" t="s">
        <v>15</v>
      </c>
      <c r="D28" s="17"/>
      <c r="E28" s="7" t="s">
        <v>17</v>
      </c>
      <c r="F28" s="7" t="s">
        <v>22</v>
      </c>
      <c r="G28" s="7" t="s">
        <v>27</v>
      </c>
      <c r="H28" s="17"/>
      <c r="I28" s="7" t="s">
        <v>30</v>
      </c>
      <c r="J28" s="17"/>
    </row>
    <row r="29" spans="2:10" ht="17.5" customHeight="1">
      <c r="B29" s="8"/>
      <c r="C29" s="11"/>
      <c r="D29" s="18"/>
      <c r="E29" s="22"/>
      <c r="F29" s="22"/>
      <c r="G29" s="29"/>
      <c r="H29" s="32"/>
      <c r="I29" s="29"/>
      <c r="J29" s="32"/>
    </row>
    <row r="30" spans="2:10" ht="17.5" customHeight="1">
      <c r="B30" s="8"/>
      <c r="C30" s="11"/>
      <c r="D30" s="18"/>
      <c r="E30" s="22"/>
      <c r="F30" s="22"/>
      <c r="G30" s="29"/>
      <c r="H30" s="32"/>
      <c r="I30" s="29"/>
      <c r="J30" s="32"/>
    </row>
    <row r="31" spans="2:10" ht="17.5" customHeight="1">
      <c r="B31" s="8"/>
      <c r="C31" s="11"/>
      <c r="D31" s="18"/>
      <c r="E31" s="22"/>
      <c r="F31" s="22"/>
      <c r="G31" s="29"/>
      <c r="H31" s="32"/>
      <c r="I31" s="29"/>
      <c r="J31" s="32"/>
    </row>
    <row r="32" spans="2:10" ht="17.5" customHeight="1">
      <c r="B32" s="8"/>
      <c r="C32" s="11"/>
      <c r="D32" s="18"/>
      <c r="E32" s="22"/>
      <c r="F32" s="22"/>
      <c r="G32" s="29"/>
      <c r="H32" s="32"/>
      <c r="I32" s="29"/>
      <c r="J32" s="32"/>
    </row>
    <row r="33" spans="2:10" ht="17.5" customHeight="1">
      <c r="B33" s="8"/>
      <c r="C33" s="11"/>
      <c r="D33" s="18"/>
      <c r="E33" s="22"/>
      <c r="F33" s="22"/>
      <c r="G33" s="29"/>
      <c r="H33" s="32"/>
      <c r="I33" s="29"/>
      <c r="J33" s="32"/>
    </row>
    <row r="34" spans="2:10" ht="17.5" customHeight="1">
      <c r="B34" s="8"/>
      <c r="C34" s="11"/>
      <c r="D34" s="18"/>
      <c r="E34" s="22"/>
      <c r="F34" s="22"/>
      <c r="G34" s="29"/>
      <c r="H34" s="32"/>
      <c r="I34" s="29"/>
      <c r="J34" s="32"/>
    </row>
    <row r="35" spans="2:10" ht="17.5" customHeight="1">
      <c r="B35" s="8"/>
      <c r="C35" s="11"/>
      <c r="D35" s="18"/>
      <c r="E35" s="22"/>
      <c r="F35" s="22"/>
      <c r="G35" s="29"/>
      <c r="H35" s="32"/>
      <c r="I35" s="29"/>
      <c r="J35" s="32"/>
    </row>
    <row r="36" spans="2:10" ht="17.5" customHeight="1">
      <c r="B36" s="8"/>
      <c r="C36" s="11"/>
      <c r="D36" s="18"/>
      <c r="E36" s="22"/>
      <c r="F36" s="22"/>
      <c r="G36" s="29"/>
      <c r="H36" s="32"/>
      <c r="I36" s="29"/>
      <c r="J36" s="32"/>
    </row>
    <row r="37" spans="2:10" ht="17.5" customHeight="1">
      <c r="B37" s="8"/>
      <c r="C37" s="11"/>
      <c r="D37" s="18"/>
      <c r="E37" s="22"/>
      <c r="F37" s="22"/>
      <c r="G37" s="29"/>
      <c r="H37" s="32"/>
      <c r="I37" s="29"/>
      <c r="J37" s="32"/>
    </row>
    <row r="38" spans="2:10" ht="17.5" customHeight="1">
      <c r="B38" s="8"/>
      <c r="C38" s="11"/>
      <c r="D38" s="18"/>
      <c r="E38" s="22"/>
      <c r="F38" s="22"/>
      <c r="G38" s="29"/>
      <c r="H38" s="32"/>
      <c r="I38" s="29"/>
      <c r="J38" s="32"/>
    </row>
    <row r="39" spans="2:10" ht="20" customHeight="1">
      <c r="B39" s="9"/>
      <c r="C39" s="12"/>
      <c r="D39" s="19"/>
      <c r="E39" s="23" t="s">
        <v>20</v>
      </c>
      <c r="F39" s="24"/>
      <c r="G39" s="29"/>
      <c r="H39" s="32"/>
      <c r="I39" s="29"/>
      <c r="J39" s="32"/>
    </row>
    <row r="40" spans="2:10" ht="24" customHeight="1">
      <c r="B40" s="9"/>
      <c r="C40" s="12"/>
      <c r="D40" s="19"/>
      <c r="E40" s="23" t="s">
        <v>21</v>
      </c>
      <c r="F40" s="24"/>
      <c r="G40" s="30" t="s">
        <v>1</v>
      </c>
      <c r="H40" s="33"/>
      <c r="I40" s="30" t="s">
        <v>1</v>
      </c>
      <c r="J40" s="33"/>
    </row>
    <row r="42" spans="2:10">
      <c r="B42" s="1" t="s">
        <v>12</v>
      </c>
    </row>
    <row r="43" spans="2:10" ht="18" customHeight="1">
      <c r="B43" s="1" t="s">
        <v>14</v>
      </c>
    </row>
    <row r="44" spans="2:10" ht="17" customHeight="1"/>
  </sheetData>
  <mergeCells count="52">
    <mergeCell ref="I3:K3"/>
    <mergeCell ref="I4:K4"/>
    <mergeCell ref="A6:D6"/>
    <mergeCell ref="G8:K8"/>
    <mergeCell ref="G9:K9"/>
    <mergeCell ref="G10:K10"/>
    <mergeCell ref="A12:K12"/>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C38:D38"/>
    <mergeCell ref="G38:H38"/>
    <mergeCell ref="I38:J38"/>
    <mergeCell ref="B39:D39"/>
    <mergeCell ref="E39:F39"/>
    <mergeCell ref="G39:H39"/>
    <mergeCell ref="I39:J39"/>
    <mergeCell ref="B40:D40"/>
    <mergeCell ref="E40:F40"/>
    <mergeCell ref="G40:H40"/>
    <mergeCell ref="I40:J40"/>
    <mergeCell ref="B14:J16"/>
    <mergeCell ref="D20:G21"/>
    <mergeCell ref="D22:F23"/>
    <mergeCell ref="G22:G23"/>
  </mergeCells>
  <phoneticPr fontId="2"/>
  <pageMargins left="0.7" right="0.7" top="0.75" bottom="0.75" header="0.3" footer="0.3"/>
  <pageSetup paperSize="9" scale="98" fitToWidth="1" fitToHeight="1" orientation="portrait" usePrinterDefaults="1" r:id="rId1"/>
  <rowBreaks count="1" manualBreakCount="1">
    <brk id="4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tint="0.4"/>
    <pageSetUpPr fitToPage="1"/>
  </sheetPr>
  <dimension ref="A1:V46"/>
  <sheetViews>
    <sheetView view="pageBreakPreview" zoomScale="115" zoomScaleSheetLayoutView="115" workbookViewId="0">
      <selection activeCell="G5" sqref="G5:K8"/>
    </sheetView>
  </sheetViews>
  <sheetFormatPr defaultColWidth="9" defaultRowHeight="13.5"/>
  <cols>
    <col min="1" max="1" width="3" style="37" customWidth="1"/>
    <col min="2" max="2" width="3.36328125" style="37" customWidth="1"/>
    <col min="3" max="3" width="17.08984375" style="37" customWidth="1"/>
    <col min="4" max="7" width="8.1796875" style="37" customWidth="1"/>
    <col min="8" max="9" width="9.08984375" style="37" customWidth="1"/>
    <col min="10" max="11" width="10.7265625" style="37" customWidth="1"/>
    <col min="12" max="13" width="9.90625" style="37" customWidth="1"/>
    <col min="14" max="14" width="10.6328125" style="37" customWidth="1"/>
    <col min="15" max="15" width="10.08984375" style="37" customWidth="1"/>
    <col min="16" max="16" width="3.81640625" style="37" customWidth="1"/>
    <col min="17" max="17" width="10.08984375" style="37" customWidth="1"/>
    <col min="18" max="18" width="4.6328125" style="37" customWidth="1"/>
    <col min="19" max="23" width="9.6328125" style="37" customWidth="1"/>
    <col min="24" max="24" width="7.6328125" style="37" customWidth="1"/>
    <col min="25" max="16384" width="9" style="37"/>
  </cols>
  <sheetData>
    <row r="1" spans="1:22" ht="13" customHeight="1">
      <c r="A1" s="39"/>
    </row>
    <row r="2" spans="1:22" ht="19" customHeight="1">
      <c r="A2" s="40"/>
      <c r="B2" s="37" t="s">
        <v>31</v>
      </c>
      <c r="Q2" s="81" t="s">
        <v>59</v>
      </c>
      <c r="R2" s="81"/>
    </row>
    <row r="3" spans="1:22" ht="7.5" customHeight="1"/>
    <row r="4" spans="1:22" ht="13.5" customHeight="1"/>
    <row r="5" spans="1:22" s="38" customFormat="1" ht="19.5" customHeight="1">
      <c r="A5" s="41"/>
      <c r="B5" s="42" t="s">
        <v>32</v>
      </c>
      <c r="C5" s="48" t="s">
        <v>36</v>
      </c>
      <c r="D5" s="51" t="s">
        <v>42</v>
      </c>
      <c r="E5" s="56"/>
      <c r="F5" s="56"/>
      <c r="G5" s="42" t="s">
        <v>45</v>
      </c>
      <c r="H5" s="42" t="s">
        <v>46</v>
      </c>
      <c r="I5" s="42" t="s">
        <v>48</v>
      </c>
      <c r="J5" s="42" t="s">
        <v>50</v>
      </c>
      <c r="K5" s="42" t="s">
        <v>55</v>
      </c>
      <c r="L5" s="57" t="s">
        <v>52</v>
      </c>
      <c r="M5" s="68" t="s">
        <v>5</v>
      </c>
      <c r="N5" s="57" t="s">
        <v>6</v>
      </c>
      <c r="O5" s="48" t="s">
        <v>53</v>
      </c>
      <c r="P5" s="75"/>
      <c r="Q5" s="82" t="s">
        <v>60</v>
      </c>
      <c r="R5" s="82"/>
      <c r="S5" s="37"/>
      <c r="T5" s="37"/>
      <c r="U5" s="37"/>
      <c r="V5" s="37"/>
    </row>
    <row r="6" spans="1:22" s="38" customFormat="1" ht="55.5" customHeight="1">
      <c r="A6" s="41"/>
      <c r="B6" s="43"/>
      <c r="C6" s="43"/>
      <c r="D6" s="52" t="s">
        <v>17</v>
      </c>
      <c r="E6" s="57" t="s">
        <v>43</v>
      </c>
      <c r="F6" s="52" t="s">
        <v>22</v>
      </c>
      <c r="G6" s="43"/>
      <c r="H6" s="43"/>
      <c r="I6" s="43"/>
      <c r="J6" s="43"/>
      <c r="K6" s="43"/>
      <c r="L6" s="58"/>
      <c r="M6" s="69"/>
      <c r="N6" s="58"/>
      <c r="O6" s="70"/>
      <c r="P6" s="76"/>
      <c r="Q6" s="83"/>
      <c r="R6" s="83"/>
      <c r="S6" s="84"/>
      <c r="T6" s="84"/>
      <c r="U6" s="84"/>
      <c r="V6" s="84"/>
    </row>
    <row r="7" spans="1:22" ht="13" customHeight="1">
      <c r="A7" s="41"/>
      <c r="B7" s="43"/>
      <c r="C7" s="43"/>
      <c r="D7" s="53"/>
      <c r="E7" s="58"/>
      <c r="F7" s="53"/>
      <c r="G7" s="43"/>
      <c r="H7" s="60"/>
      <c r="I7" s="60"/>
      <c r="J7" s="60" t="s">
        <v>51</v>
      </c>
      <c r="K7" s="60" t="s">
        <v>23</v>
      </c>
      <c r="L7" s="60" t="s">
        <v>57</v>
      </c>
      <c r="M7" s="60" t="s">
        <v>58</v>
      </c>
      <c r="N7" s="60" t="s">
        <v>35</v>
      </c>
      <c r="O7" s="71" t="s">
        <v>44</v>
      </c>
      <c r="P7" s="77"/>
      <c r="Q7" s="60" t="s">
        <v>29</v>
      </c>
      <c r="R7" s="60"/>
    </row>
    <row r="8" spans="1:22" ht="13" customHeight="1">
      <c r="A8" s="41"/>
      <c r="B8" s="44"/>
      <c r="C8" s="44"/>
      <c r="D8" s="54"/>
      <c r="E8" s="59"/>
      <c r="F8" s="54"/>
      <c r="G8" s="44"/>
      <c r="H8" s="61" t="s">
        <v>47</v>
      </c>
      <c r="I8" s="61" t="s">
        <v>49</v>
      </c>
      <c r="J8" s="61" t="s">
        <v>54</v>
      </c>
      <c r="K8" s="61" t="s">
        <v>56</v>
      </c>
      <c r="L8" s="61" t="s">
        <v>18</v>
      </c>
      <c r="M8" s="61" t="s">
        <v>18</v>
      </c>
      <c r="N8" s="61" t="s">
        <v>18</v>
      </c>
      <c r="O8" s="72" t="s">
        <v>18</v>
      </c>
      <c r="P8" s="78"/>
      <c r="Q8" s="61" t="s">
        <v>40</v>
      </c>
      <c r="R8" s="61"/>
    </row>
    <row r="9" spans="1:22" ht="13" customHeight="1">
      <c r="A9" s="41"/>
      <c r="B9" s="45"/>
      <c r="C9" s="49"/>
      <c r="D9" s="49"/>
      <c r="E9" s="49"/>
      <c r="F9" s="49"/>
      <c r="G9" s="49"/>
      <c r="H9" s="62"/>
      <c r="I9" s="62"/>
      <c r="J9" s="45"/>
      <c r="K9" s="45"/>
      <c r="L9" s="67"/>
      <c r="M9" s="67"/>
      <c r="N9" s="67"/>
      <c r="O9" s="73"/>
      <c r="P9" s="79"/>
      <c r="Q9" s="73"/>
      <c r="R9" s="79"/>
      <c r="T9" s="47"/>
      <c r="U9" s="47"/>
    </row>
    <row r="10" spans="1:22" ht="13" customHeight="1">
      <c r="A10" s="41"/>
      <c r="B10" s="45"/>
      <c r="C10" s="49"/>
      <c r="D10" s="49"/>
      <c r="E10" s="49"/>
      <c r="F10" s="49"/>
      <c r="G10" s="49"/>
      <c r="H10" s="62"/>
      <c r="I10" s="62"/>
      <c r="J10" s="45"/>
      <c r="K10" s="45"/>
      <c r="L10" s="67"/>
      <c r="M10" s="67"/>
      <c r="N10" s="67"/>
      <c r="O10" s="73"/>
      <c r="P10" s="79"/>
      <c r="Q10" s="73"/>
      <c r="R10" s="79"/>
      <c r="T10" s="47"/>
      <c r="U10" s="47"/>
    </row>
    <row r="11" spans="1:22" ht="13" customHeight="1">
      <c r="A11" s="41"/>
      <c r="B11" s="45"/>
      <c r="C11" s="49"/>
      <c r="D11" s="49"/>
      <c r="E11" s="49"/>
      <c r="F11" s="49"/>
      <c r="G11" s="49"/>
      <c r="H11" s="62"/>
      <c r="I11" s="62"/>
      <c r="J11" s="45"/>
      <c r="K11" s="45"/>
      <c r="L11" s="67"/>
      <c r="M11" s="67"/>
      <c r="N11" s="67"/>
      <c r="O11" s="73"/>
      <c r="P11" s="79"/>
      <c r="Q11" s="73"/>
      <c r="R11" s="79"/>
      <c r="T11" s="47"/>
      <c r="U11" s="47"/>
    </row>
    <row r="12" spans="1:22" ht="13" customHeight="1">
      <c r="A12" s="41"/>
      <c r="B12" s="45"/>
      <c r="C12" s="49"/>
      <c r="D12" s="49"/>
      <c r="E12" s="49"/>
      <c r="F12" s="49"/>
      <c r="G12" s="49"/>
      <c r="H12" s="62"/>
      <c r="I12" s="62"/>
      <c r="J12" s="45"/>
      <c r="K12" s="45"/>
      <c r="L12" s="67"/>
      <c r="M12" s="67"/>
      <c r="N12" s="67"/>
      <c r="O12" s="73"/>
      <c r="P12" s="79"/>
      <c r="Q12" s="73"/>
      <c r="R12" s="79"/>
      <c r="T12" s="47"/>
      <c r="U12" s="47"/>
    </row>
    <row r="13" spans="1:22" ht="13" customHeight="1">
      <c r="A13" s="41"/>
      <c r="B13" s="45"/>
      <c r="C13" s="49"/>
      <c r="D13" s="49"/>
      <c r="E13" s="49"/>
      <c r="F13" s="49"/>
      <c r="G13" s="49"/>
      <c r="H13" s="62"/>
      <c r="I13" s="62"/>
      <c r="J13" s="45"/>
      <c r="K13" s="45"/>
      <c r="L13" s="67"/>
      <c r="M13" s="67"/>
      <c r="N13" s="67"/>
      <c r="O13" s="73"/>
      <c r="P13" s="79"/>
      <c r="Q13" s="73"/>
      <c r="R13" s="79"/>
      <c r="T13" s="47"/>
      <c r="U13" s="47"/>
    </row>
    <row r="14" spans="1:22" ht="13" customHeight="1">
      <c r="A14" s="41"/>
      <c r="B14" s="45"/>
      <c r="C14" s="49"/>
      <c r="D14" s="49"/>
      <c r="E14" s="49"/>
      <c r="F14" s="49"/>
      <c r="G14" s="49"/>
      <c r="H14" s="62"/>
      <c r="I14" s="62"/>
      <c r="J14" s="45"/>
      <c r="K14" s="45"/>
      <c r="L14" s="67"/>
      <c r="M14" s="67"/>
      <c r="N14" s="67"/>
      <c r="O14" s="73"/>
      <c r="P14" s="79"/>
      <c r="Q14" s="73"/>
      <c r="R14" s="79"/>
      <c r="T14" s="47"/>
      <c r="U14" s="47"/>
    </row>
    <row r="15" spans="1:22" ht="13" customHeight="1">
      <c r="A15" s="41"/>
      <c r="B15" s="45" t="str">
        <f>IF(C15="","",MAX(B$9:B14)+1)</f>
        <v/>
      </c>
      <c r="C15" s="49"/>
      <c r="D15" s="49"/>
      <c r="E15" s="49"/>
      <c r="F15" s="49"/>
      <c r="G15" s="49"/>
      <c r="H15" s="62"/>
      <c r="I15" s="62"/>
      <c r="J15" s="45"/>
      <c r="K15" s="45"/>
      <c r="L15" s="67"/>
      <c r="M15" s="67"/>
      <c r="N15" s="67"/>
      <c r="O15" s="73"/>
      <c r="P15" s="79"/>
      <c r="Q15" s="73"/>
      <c r="R15" s="79"/>
      <c r="T15" s="47"/>
      <c r="U15" s="47"/>
    </row>
    <row r="16" spans="1:22" ht="13" customHeight="1">
      <c r="A16" s="41"/>
      <c r="B16" s="45" t="str">
        <f>IF(C16="","",MAX(B$9:B15)+1)</f>
        <v/>
      </c>
      <c r="C16" s="49"/>
      <c r="D16" s="49"/>
      <c r="E16" s="49"/>
      <c r="F16" s="49"/>
      <c r="G16" s="49"/>
      <c r="H16" s="62"/>
      <c r="I16" s="62"/>
      <c r="J16" s="45"/>
      <c r="K16" s="45"/>
      <c r="L16" s="67"/>
      <c r="M16" s="67"/>
      <c r="N16" s="67"/>
      <c r="O16" s="73"/>
      <c r="P16" s="79"/>
      <c r="Q16" s="73"/>
      <c r="R16" s="79"/>
      <c r="T16" s="47"/>
      <c r="U16" s="47"/>
    </row>
    <row r="17" spans="1:21" ht="13" customHeight="1">
      <c r="A17" s="41"/>
      <c r="B17" s="45" t="str">
        <f>IF(C17="","",MAX(B$9:B16)+1)</f>
        <v/>
      </c>
      <c r="C17" s="49"/>
      <c r="D17" s="49"/>
      <c r="E17" s="49"/>
      <c r="F17" s="49"/>
      <c r="G17" s="49"/>
      <c r="H17" s="62"/>
      <c r="I17" s="62"/>
      <c r="J17" s="45"/>
      <c r="K17" s="45"/>
      <c r="L17" s="67"/>
      <c r="M17" s="67"/>
      <c r="N17" s="67"/>
      <c r="O17" s="73"/>
      <c r="P17" s="79"/>
      <c r="Q17" s="73"/>
      <c r="R17" s="79"/>
      <c r="T17" s="47"/>
      <c r="U17" s="47"/>
    </row>
    <row r="18" spans="1:21" ht="13" customHeight="1">
      <c r="A18" s="41"/>
      <c r="B18" s="45" t="str">
        <f>IF(C18="","",MAX(B$9:B17)+1)</f>
        <v/>
      </c>
      <c r="C18" s="49"/>
      <c r="D18" s="49"/>
      <c r="E18" s="49"/>
      <c r="F18" s="49"/>
      <c r="G18" s="49"/>
      <c r="H18" s="62"/>
      <c r="I18" s="62"/>
      <c r="J18" s="45"/>
      <c r="K18" s="45"/>
      <c r="L18" s="67"/>
      <c r="M18" s="67"/>
      <c r="N18" s="67"/>
      <c r="O18" s="73"/>
      <c r="P18" s="79"/>
      <c r="Q18" s="73"/>
      <c r="R18" s="79"/>
      <c r="T18" s="47"/>
      <c r="U18" s="47"/>
    </row>
    <row r="19" spans="1:21" ht="13" customHeight="1">
      <c r="A19" s="41"/>
      <c r="B19" s="45" t="str">
        <f>IF(C19="","",MAX(B$9:B18)+1)</f>
        <v/>
      </c>
      <c r="C19" s="49"/>
      <c r="D19" s="49"/>
      <c r="E19" s="49"/>
      <c r="F19" s="49"/>
      <c r="G19" s="49"/>
      <c r="H19" s="62"/>
      <c r="I19" s="62"/>
      <c r="J19" s="45"/>
      <c r="K19" s="45"/>
      <c r="L19" s="67"/>
      <c r="M19" s="67"/>
      <c r="N19" s="67"/>
      <c r="O19" s="73"/>
      <c r="P19" s="79"/>
      <c r="Q19" s="73"/>
      <c r="R19" s="79"/>
      <c r="T19" s="47"/>
      <c r="U19" s="47"/>
    </row>
    <row r="20" spans="1:21" ht="13" customHeight="1">
      <c r="A20" s="41"/>
      <c r="B20" s="45" t="str">
        <f>IF(C20="","",MAX(B$9:B19)+1)</f>
        <v/>
      </c>
      <c r="C20" s="49"/>
      <c r="D20" s="49"/>
      <c r="E20" s="49"/>
      <c r="F20" s="49"/>
      <c r="G20" s="49"/>
      <c r="H20" s="62"/>
      <c r="I20" s="62"/>
      <c r="J20" s="45"/>
      <c r="K20" s="45"/>
      <c r="L20" s="67"/>
      <c r="M20" s="67"/>
      <c r="N20" s="67"/>
      <c r="O20" s="73"/>
      <c r="P20" s="79"/>
      <c r="Q20" s="73"/>
      <c r="R20" s="79"/>
      <c r="T20" s="47"/>
      <c r="U20" s="47"/>
    </row>
    <row r="21" spans="1:21" ht="13" customHeight="1">
      <c r="A21" s="41"/>
      <c r="B21" s="45" t="str">
        <f>IF(C21="","",MAX(B$9:B20)+1)</f>
        <v/>
      </c>
      <c r="C21" s="49"/>
      <c r="D21" s="49"/>
      <c r="E21" s="49"/>
      <c r="F21" s="49"/>
      <c r="G21" s="49"/>
      <c r="H21" s="62"/>
      <c r="I21" s="62"/>
      <c r="J21" s="45"/>
      <c r="K21" s="45"/>
      <c r="L21" s="67"/>
      <c r="M21" s="67"/>
      <c r="N21" s="67"/>
      <c r="O21" s="73"/>
      <c r="P21" s="79"/>
      <c r="Q21" s="73"/>
      <c r="R21" s="79"/>
      <c r="T21" s="47"/>
      <c r="U21" s="47"/>
    </row>
    <row r="22" spans="1:21" ht="13" customHeight="1">
      <c r="A22" s="41"/>
      <c r="B22" s="45" t="str">
        <f>IF(C22="","",MAX(B$9:B21)+1)</f>
        <v/>
      </c>
      <c r="C22" s="49"/>
      <c r="D22" s="49"/>
      <c r="E22" s="49"/>
      <c r="F22" s="49"/>
      <c r="G22" s="49"/>
      <c r="H22" s="62"/>
      <c r="I22" s="62"/>
      <c r="J22" s="45"/>
      <c r="K22" s="45"/>
      <c r="L22" s="67"/>
      <c r="M22" s="67"/>
      <c r="N22" s="67"/>
      <c r="O22" s="73"/>
      <c r="P22" s="79"/>
      <c r="Q22" s="73"/>
      <c r="R22" s="79"/>
      <c r="T22" s="47"/>
      <c r="U22" s="47"/>
    </row>
    <row r="23" spans="1:21" ht="13" customHeight="1">
      <c r="A23" s="41"/>
      <c r="B23" s="45" t="str">
        <f>IF(C23="","",MAX(B$9:B22)+1)</f>
        <v/>
      </c>
      <c r="C23" s="49"/>
      <c r="D23" s="49"/>
      <c r="E23" s="49"/>
      <c r="F23" s="49"/>
      <c r="G23" s="49"/>
      <c r="H23" s="62"/>
      <c r="I23" s="62"/>
      <c r="J23" s="45"/>
      <c r="K23" s="45"/>
      <c r="L23" s="67"/>
      <c r="M23" s="67"/>
      <c r="N23" s="67"/>
      <c r="O23" s="73"/>
      <c r="P23" s="79"/>
      <c r="Q23" s="73"/>
      <c r="R23" s="79"/>
      <c r="T23" s="47"/>
      <c r="U23" s="47"/>
    </row>
    <row r="24" spans="1:21" ht="13" customHeight="1">
      <c r="A24" s="41"/>
      <c r="B24" s="45" t="str">
        <f>IF(C24="","",MAX(B$9:B23)+1)</f>
        <v/>
      </c>
      <c r="C24" s="49"/>
      <c r="D24" s="49"/>
      <c r="E24" s="49"/>
      <c r="F24" s="49"/>
      <c r="G24" s="49"/>
      <c r="H24" s="62"/>
      <c r="I24" s="62"/>
      <c r="J24" s="45"/>
      <c r="K24" s="45"/>
      <c r="L24" s="67"/>
      <c r="M24" s="67"/>
      <c r="N24" s="67"/>
      <c r="O24" s="73"/>
      <c r="P24" s="79"/>
      <c r="Q24" s="73"/>
      <c r="R24" s="79"/>
      <c r="T24" s="47"/>
      <c r="U24" s="47"/>
    </row>
    <row r="25" spans="1:21" ht="13" customHeight="1">
      <c r="A25" s="41"/>
      <c r="B25" s="45" t="str">
        <f>IF(C25="","",MAX(B$9:B24)+1)</f>
        <v/>
      </c>
      <c r="C25" s="49"/>
      <c r="D25" s="49"/>
      <c r="E25" s="49"/>
      <c r="F25" s="49"/>
      <c r="G25" s="49"/>
      <c r="H25" s="62"/>
      <c r="I25" s="62"/>
      <c r="J25" s="45"/>
      <c r="K25" s="45"/>
      <c r="L25" s="67"/>
      <c r="M25" s="67"/>
      <c r="N25" s="67"/>
      <c r="O25" s="73"/>
      <c r="P25" s="79"/>
      <c r="Q25" s="73"/>
      <c r="R25" s="79"/>
      <c r="T25" s="47"/>
      <c r="U25" s="47"/>
    </row>
    <row r="26" spans="1:21" ht="13" customHeight="1">
      <c r="A26" s="41"/>
      <c r="B26" s="45" t="str">
        <f>IF(C26="","",MAX(B$9:B25)+1)</f>
        <v/>
      </c>
      <c r="C26" s="49"/>
      <c r="D26" s="49"/>
      <c r="E26" s="49"/>
      <c r="F26" s="49"/>
      <c r="G26" s="49"/>
      <c r="H26" s="62"/>
      <c r="I26" s="62"/>
      <c r="J26" s="45"/>
      <c r="K26" s="45"/>
      <c r="L26" s="67"/>
      <c r="M26" s="67"/>
      <c r="N26" s="67"/>
      <c r="O26" s="73"/>
      <c r="P26" s="79"/>
      <c r="Q26" s="73"/>
      <c r="R26" s="79"/>
      <c r="T26" s="47"/>
      <c r="U26" s="47"/>
    </row>
    <row r="27" spans="1:21" ht="13" customHeight="1">
      <c r="A27" s="41"/>
      <c r="B27" s="45" t="str">
        <f>IF(C27="","",MAX(B$9:B26)+1)</f>
        <v/>
      </c>
      <c r="C27" s="49"/>
      <c r="D27" s="49"/>
      <c r="E27" s="49"/>
      <c r="F27" s="49"/>
      <c r="G27" s="49"/>
      <c r="H27" s="62"/>
      <c r="I27" s="62"/>
      <c r="J27" s="45"/>
      <c r="K27" s="45"/>
      <c r="L27" s="67"/>
      <c r="M27" s="67"/>
      <c r="N27" s="67"/>
      <c r="O27" s="73"/>
      <c r="P27" s="79"/>
      <c r="Q27" s="73"/>
      <c r="R27" s="79"/>
      <c r="T27" s="47"/>
      <c r="U27" s="47"/>
    </row>
    <row r="28" spans="1:21" ht="13" customHeight="1">
      <c r="A28" s="41"/>
      <c r="B28" s="45" t="str">
        <f>IF(C28="","",MAX(B$9:B27)+1)</f>
        <v/>
      </c>
      <c r="C28" s="49"/>
      <c r="D28" s="49"/>
      <c r="E28" s="49"/>
      <c r="F28" s="49"/>
      <c r="G28" s="49"/>
      <c r="H28" s="62"/>
      <c r="I28" s="62"/>
      <c r="J28" s="45"/>
      <c r="K28" s="45"/>
      <c r="L28" s="67"/>
      <c r="M28" s="67"/>
      <c r="N28" s="67"/>
      <c r="O28" s="73"/>
      <c r="P28" s="79"/>
      <c r="Q28" s="73"/>
      <c r="R28" s="79"/>
      <c r="T28" s="47"/>
      <c r="U28" s="47"/>
    </row>
    <row r="29" spans="1:21" ht="13" customHeight="1">
      <c r="A29" s="41"/>
      <c r="B29" s="45" t="str">
        <f>IF(C29="","",MAX(B$9:B28)+1)</f>
        <v/>
      </c>
      <c r="C29" s="49"/>
      <c r="D29" s="49"/>
      <c r="E29" s="49"/>
      <c r="F29" s="49"/>
      <c r="G29" s="49"/>
      <c r="H29" s="62"/>
      <c r="I29" s="62"/>
      <c r="J29" s="45"/>
      <c r="K29" s="45"/>
      <c r="L29" s="67"/>
      <c r="M29" s="67"/>
      <c r="N29" s="67"/>
      <c r="O29" s="73"/>
      <c r="P29" s="79"/>
      <c r="Q29" s="73"/>
      <c r="R29" s="79"/>
      <c r="T29" s="47"/>
      <c r="U29" s="47"/>
    </row>
    <row r="30" spans="1:21" ht="13" customHeight="1">
      <c r="A30" s="41"/>
      <c r="B30" s="45" t="str">
        <f>IF(C30="","",MAX(B$9:B29)+1)</f>
        <v/>
      </c>
      <c r="C30" s="49"/>
      <c r="D30" s="49"/>
      <c r="E30" s="49"/>
      <c r="F30" s="49"/>
      <c r="G30" s="49"/>
      <c r="H30" s="62"/>
      <c r="I30" s="62"/>
      <c r="J30" s="45"/>
      <c r="K30" s="45"/>
      <c r="L30" s="67"/>
      <c r="M30" s="67"/>
      <c r="N30" s="67"/>
      <c r="O30" s="73"/>
      <c r="P30" s="79"/>
      <c r="Q30" s="73"/>
      <c r="R30" s="79"/>
      <c r="T30" s="47"/>
      <c r="U30" s="47"/>
    </row>
    <row r="31" spans="1:21" ht="13" customHeight="1">
      <c r="A31" s="41"/>
      <c r="B31" s="45" t="str">
        <f>IF(C31="","",MAX(B$9:B30)+1)</f>
        <v/>
      </c>
      <c r="C31" s="49"/>
      <c r="D31" s="49"/>
      <c r="E31" s="49"/>
      <c r="F31" s="49"/>
      <c r="G31" s="49"/>
      <c r="H31" s="62"/>
      <c r="I31" s="62"/>
      <c r="J31" s="45"/>
      <c r="K31" s="45"/>
      <c r="L31" s="67"/>
      <c r="M31" s="67"/>
      <c r="N31" s="67"/>
      <c r="O31" s="73"/>
      <c r="P31" s="79"/>
      <c r="Q31" s="73"/>
      <c r="R31" s="79"/>
      <c r="T31" s="47"/>
      <c r="U31" s="47"/>
    </row>
    <row r="32" spans="1:21" ht="13" customHeight="1">
      <c r="A32" s="41"/>
      <c r="B32" s="45" t="str">
        <f>IF(C32="","",MAX(B$9:B31)+1)</f>
        <v/>
      </c>
      <c r="C32" s="49"/>
      <c r="D32" s="49"/>
      <c r="E32" s="49"/>
      <c r="F32" s="49"/>
      <c r="G32" s="49"/>
      <c r="H32" s="62"/>
      <c r="I32" s="62"/>
      <c r="J32" s="45"/>
      <c r="K32" s="45"/>
      <c r="L32" s="67"/>
      <c r="M32" s="67"/>
      <c r="N32" s="67"/>
      <c r="O32" s="73"/>
      <c r="P32" s="79"/>
      <c r="Q32" s="73"/>
      <c r="R32" s="79"/>
      <c r="T32" s="47"/>
      <c r="U32" s="47"/>
    </row>
    <row r="33" spans="1:21" ht="13" customHeight="1">
      <c r="A33" s="41"/>
      <c r="B33" s="45" t="str">
        <f>IF(C33="","",MAX(B$9:B32)+1)</f>
        <v/>
      </c>
      <c r="C33" s="49"/>
      <c r="D33" s="49"/>
      <c r="E33" s="49"/>
      <c r="F33" s="49"/>
      <c r="G33" s="49"/>
      <c r="H33" s="62"/>
      <c r="I33" s="62"/>
      <c r="J33" s="45"/>
      <c r="K33" s="45"/>
      <c r="L33" s="67"/>
      <c r="M33" s="67"/>
      <c r="N33" s="67"/>
      <c r="O33" s="73"/>
      <c r="P33" s="79"/>
      <c r="Q33" s="73"/>
      <c r="R33" s="79"/>
      <c r="T33" s="47"/>
      <c r="U33" s="47"/>
    </row>
    <row r="34" spans="1:21" ht="22" customHeight="1">
      <c r="A34" s="41"/>
      <c r="B34" s="46" t="s">
        <v>34</v>
      </c>
      <c r="C34" s="50"/>
      <c r="D34" s="55"/>
      <c r="E34" s="55"/>
      <c r="F34" s="55"/>
      <c r="G34" s="55"/>
      <c r="H34" s="63"/>
      <c r="I34" s="65"/>
      <c r="J34" s="63"/>
      <c r="K34" s="66"/>
      <c r="L34" s="45"/>
      <c r="M34" s="45"/>
      <c r="N34" s="45"/>
      <c r="O34" s="74"/>
      <c r="P34" s="80" t="s">
        <v>18</v>
      </c>
      <c r="Q34" s="74"/>
      <c r="R34" s="80" t="s">
        <v>1</v>
      </c>
    </row>
    <row r="35" spans="1:21" ht="6.75" customHeight="1">
      <c r="H35" s="64"/>
      <c r="I35" s="64"/>
      <c r="J35" s="64"/>
      <c r="K35" s="64"/>
      <c r="L35" s="64"/>
      <c r="M35" s="64"/>
      <c r="N35" s="64"/>
      <c r="O35" s="64"/>
      <c r="P35" s="64"/>
      <c r="Q35" s="64"/>
      <c r="R35" s="64"/>
    </row>
    <row r="36" spans="1:21" ht="15" customHeight="1"/>
    <row r="37" spans="1:21" ht="15" customHeight="1"/>
    <row r="38" spans="1:21" ht="15" customHeight="1"/>
    <row r="39" spans="1:21">
      <c r="B39" s="37" t="s">
        <v>12</v>
      </c>
    </row>
    <row r="40" spans="1:21" ht="15" customHeight="1">
      <c r="B40" s="37">
        <v>1</v>
      </c>
      <c r="C40" s="37" t="s">
        <v>11</v>
      </c>
    </row>
    <row r="41" spans="1:21" ht="15" customHeight="1"/>
    <row r="42" spans="1:21" ht="15" customHeight="1">
      <c r="B42" s="37" t="s">
        <v>25</v>
      </c>
    </row>
    <row r="43" spans="1:21" ht="15" customHeight="1">
      <c r="B43" s="47">
        <v>1</v>
      </c>
      <c r="C43" s="37" t="s">
        <v>37</v>
      </c>
    </row>
    <row r="44" spans="1:21" ht="15" customHeight="1">
      <c r="B44" s="47">
        <v>2</v>
      </c>
      <c r="C44" s="37" t="s">
        <v>39</v>
      </c>
    </row>
    <row r="45" spans="1:21" ht="15" customHeight="1">
      <c r="B45" s="47">
        <v>3</v>
      </c>
      <c r="C45" s="37" t="s">
        <v>38</v>
      </c>
    </row>
    <row r="46" spans="1:21">
      <c r="B46" s="47">
        <v>4</v>
      </c>
      <c r="C46" s="37" t="s">
        <v>41</v>
      </c>
    </row>
  </sheetData>
  <mergeCells count="22">
    <mergeCell ref="Q2:R2"/>
    <mergeCell ref="D5:F5"/>
    <mergeCell ref="O7:P7"/>
    <mergeCell ref="Q7:R7"/>
    <mergeCell ref="O8:P8"/>
    <mergeCell ref="Q8:R8"/>
    <mergeCell ref="B34:C34"/>
    <mergeCell ref="B5:B8"/>
    <mergeCell ref="C5:C8"/>
    <mergeCell ref="G5:G8"/>
    <mergeCell ref="H5:H6"/>
    <mergeCell ref="I5:I6"/>
    <mergeCell ref="J5:J6"/>
    <mergeCell ref="K5:K6"/>
    <mergeCell ref="L5:L6"/>
    <mergeCell ref="M5:M6"/>
    <mergeCell ref="N5:N6"/>
    <mergeCell ref="O5:P6"/>
    <mergeCell ref="Q5:R6"/>
    <mergeCell ref="D6:D8"/>
    <mergeCell ref="E6:E8"/>
    <mergeCell ref="F6:F8"/>
  </mergeCells>
  <phoneticPr fontId="2"/>
  <printOptions horizontalCentered="1"/>
  <pageMargins left="0.2" right="0.19" top="0.73" bottom="0.2" header="0.51181102362204722" footer="0.2"/>
  <pageSetup paperSize="9" scale="87"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2:M43"/>
  <sheetViews>
    <sheetView view="pageBreakPreview" zoomScale="90" zoomScaleNormal="115" zoomScaleSheetLayoutView="90" workbookViewId="0">
      <selection activeCell="B29" sqref="B29"/>
    </sheetView>
  </sheetViews>
  <sheetFormatPr defaultColWidth="9" defaultRowHeight="14.25"/>
  <cols>
    <col min="1" max="1" width="3.6328125" style="1" customWidth="1"/>
    <col min="2" max="2" width="10.08984375" style="1" customWidth="1"/>
    <col min="3" max="4" width="9.7265625" style="1" customWidth="1"/>
    <col min="5" max="5" width="9" style="1"/>
    <col min="6" max="6" width="9.1796875" style="1" customWidth="1"/>
    <col min="7" max="9" width="9" style="1"/>
    <col min="10" max="10" width="7.36328125" style="1" customWidth="1"/>
    <col min="11" max="11" width="3.7265625" style="1" customWidth="1"/>
    <col min="12" max="12" width="9" style="1"/>
    <col min="13" max="13" width="17.6328125" style="1" customWidth="1"/>
    <col min="14" max="16384" width="9" style="1"/>
  </cols>
  <sheetData>
    <row r="1" spans="1:13" ht="9.75" customHeight="1"/>
    <row r="2" spans="1:13" ht="18" customHeight="1">
      <c r="A2" s="1" t="s">
        <v>0</v>
      </c>
      <c r="M2" s="36"/>
    </row>
    <row r="3" spans="1:13" ht="18" customHeight="1">
      <c r="I3" s="34"/>
      <c r="J3" s="34"/>
      <c r="K3" s="34"/>
    </row>
    <row r="4" spans="1:13" ht="18" customHeight="1">
      <c r="I4" s="35" t="s">
        <v>28</v>
      </c>
      <c r="J4" s="35"/>
      <c r="K4" s="35"/>
    </row>
    <row r="5" spans="1:13" ht="18" customHeight="1"/>
    <row r="6" spans="1:13" ht="18" customHeight="1">
      <c r="A6" s="3" t="s">
        <v>3</v>
      </c>
      <c r="B6" s="3"/>
      <c r="C6" s="3"/>
      <c r="D6" s="3"/>
    </row>
    <row r="7" spans="1:13" ht="28.5" customHeight="1"/>
    <row r="8" spans="1:13" ht="18" customHeight="1">
      <c r="G8" s="25" t="s">
        <v>24</v>
      </c>
      <c r="H8" s="25"/>
      <c r="I8" s="25"/>
      <c r="J8" s="25"/>
      <c r="K8" s="25"/>
      <c r="M8" s="10"/>
    </row>
    <row r="9" spans="1:13" ht="18" customHeight="1">
      <c r="G9" s="25" t="s">
        <v>26</v>
      </c>
      <c r="H9" s="25"/>
      <c r="I9" s="25"/>
      <c r="J9" s="25"/>
      <c r="K9" s="25"/>
    </row>
    <row r="10" spans="1:13" ht="18" customHeight="1">
      <c r="G10" s="26"/>
      <c r="H10" s="26"/>
      <c r="I10" s="26"/>
      <c r="J10" s="26"/>
      <c r="K10" s="26"/>
    </row>
    <row r="11" spans="1:13" ht="35.15" customHeight="1"/>
    <row r="12" spans="1:13" s="2" customFormat="1" ht="31.5" customHeight="1">
      <c r="A12" s="4" t="s">
        <v>7</v>
      </c>
      <c r="B12" s="5"/>
      <c r="C12" s="5"/>
      <c r="D12" s="5"/>
      <c r="E12" s="5"/>
      <c r="F12" s="5"/>
      <c r="G12" s="5"/>
      <c r="H12" s="5"/>
      <c r="I12" s="5"/>
      <c r="J12" s="5"/>
      <c r="K12" s="5"/>
    </row>
    <row r="13" spans="1:13" ht="22" customHeight="1"/>
    <row r="14" spans="1:13" ht="14" customHeight="1">
      <c r="B14" s="6" t="s">
        <v>8</v>
      </c>
      <c r="C14" s="6"/>
      <c r="D14" s="6"/>
      <c r="E14" s="6"/>
      <c r="F14" s="6"/>
      <c r="G14" s="6"/>
      <c r="H14" s="6"/>
      <c r="I14" s="6"/>
      <c r="J14" s="6"/>
    </row>
    <row r="15" spans="1:13" ht="15.75" customHeight="1">
      <c r="B15" s="6"/>
      <c r="C15" s="6"/>
      <c r="D15" s="6"/>
      <c r="E15" s="6"/>
      <c r="F15" s="6"/>
      <c r="G15" s="6"/>
      <c r="H15" s="6"/>
      <c r="I15" s="6"/>
      <c r="J15" s="6"/>
    </row>
    <row r="16" spans="1:13" ht="15.75" customHeight="1">
      <c r="B16" s="6"/>
      <c r="C16" s="6"/>
      <c r="D16" s="6"/>
      <c r="E16" s="6"/>
      <c r="F16" s="6"/>
      <c r="G16" s="6"/>
      <c r="H16" s="6"/>
      <c r="I16" s="6"/>
      <c r="J16" s="6"/>
    </row>
    <row r="17" spans="2:10" ht="17.5" customHeight="1"/>
    <row r="18" spans="2:10">
      <c r="B18" s="1" t="s">
        <v>10</v>
      </c>
    </row>
    <row r="19" spans="2:10" ht="9.75" customHeight="1"/>
    <row r="20" spans="2:10">
      <c r="D20" s="13" t="s">
        <v>16</v>
      </c>
      <c r="E20" s="13"/>
      <c r="F20" s="13"/>
      <c r="G20" s="13"/>
      <c r="H20" s="31"/>
    </row>
    <row r="21" spans="2:10">
      <c r="D21" s="13"/>
      <c r="E21" s="13"/>
      <c r="F21" s="13"/>
      <c r="G21" s="13"/>
      <c r="H21" s="31"/>
    </row>
    <row r="22" spans="2:10">
      <c r="D22" s="14">
        <v>80</v>
      </c>
      <c r="E22" s="20"/>
      <c r="F22" s="20"/>
      <c r="G22" s="27" t="s">
        <v>1</v>
      </c>
      <c r="H22" s="31"/>
    </row>
    <row r="23" spans="2:10">
      <c r="D23" s="15"/>
      <c r="E23" s="21"/>
      <c r="F23" s="21"/>
      <c r="G23" s="28"/>
      <c r="H23" s="31"/>
    </row>
    <row r="24" spans="2:10">
      <c r="E24" s="16"/>
      <c r="F24" s="10"/>
      <c r="G24" s="16"/>
      <c r="H24" s="16"/>
    </row>
    <row r="25" spans="2:10">
      <c r="E25" s="16"/>
      <c r="F25" s="16"/>
      <c r="G25" s="16"/>
      <c r="H25" s="16"/>
    </row>
    <row r="26" spans="2:10">
      <c r="B26" s="1" t="s">
        <v>4</v>
      </c>
      <c r="C26" s="10"/>
      <c r="D26" s="16"/>
      <c r="E26" s="16"/>
      <c r="F26" s="10"/>
      <c r="G26" s="16"/>
      <c r="H26" s="16"/>
    </row>
    <row r="27" spans="2:10" ht="8.25" customHeight="1">
      <c r="C27" s="10"/>
      <c r="D27" s="16"/>
      <c r="E27" s="16"/>
      <c r="F27" s="10"/>
      <c r="G27" s="16"/>
      <c r="H27" s="16"/>
    </row>
    <row r="28" spans="2:10" ht="22.5" customHeight="1">
      <c r="B28" s="7" t="s">
        <v>13</v>
      </c>
      <c r="C28" s="7" t="s">
        <v>15</v>
      </c>
      <c r="D28" s="17"/>
      <c r="E28" s="7" t="s">
        <v>17</v>
      </c>
      <c r="F28" s="7" t="s">
        <v>22</v>
      </c>
      <c r="G28" s="7" t="s">
        <v>27</v>
      </c>
      <c r="H28" s="17"/>
      <c r="I28" s="7" t="s">
        <v>30</v>
      </c>
      <c r="J28" s="17"/>
    </row>
    <row r="29" spans="2:10" ht="17.5" customHeight="1">
      <c r="B29" s="85">
        <v>1</v>
      </c>
      <c r="C29" s="86" t="s">
        <v>61</v>
      </c>
      <c r="D29" s="87"/>
      <c r="E29" s="88" t="s">
        <v>66</v>
      </c>
      <c r="F29" s="88" t="s">
        <v>70</v>
      </c>
      <c r="G29" s="91">
        <f>ROUNDDOWN('【記載例】様式第1号の2(路線バス)②'!O9/1000,0)</f>
        <v>170</v>
      </c>
      <c r="H29" s="92"/>
      <c r="I29" s="91">
        <f>'【記載例】様式第1号の2(路線バス)②'!Q9</f>
        <v>21</v>
      </c>
      <c r="J29" s="92"/>
    </row>
    <row r="30" spans="2:10" ht="17.5" customHeight="1">
      <c r="B30" s="85">
        <v>2</v>
      </c>
      <c r="C30" s="86" t="s">
        <v>62</v>
      </c>
      <c r="D30" s="87"/>
      <c r="E30" s="88" t="s">
        <v>66</v>
      </c>
      <c r="F30" s="88" t="s">
        <v>71</v>
      </c>
      <c r="G30" s="91">
        <f>ROUNDDOWN('【記載例】様式第1号の2(路線バス)②'!O10/1000,0)</f>
        <v>70</v>
      </c>
      <c r="H30" s="92"/>
      <c r="I30" s="91">
        <f>'【記載例】様式第1号の2(路線バス)②'!Q10</f>
        <v>8</v>
      </c>
      <c r="J30" s="92"/>
    </row>
    <row r="31" spans="2:10" ht="17.5" customHeight="1">
      <c r="B31" s="85">
        <v>3</v>
      </c>
      <c r="C31" s="86" t="s">
        <v>63</v>
      </c>
      <c r="D31" s="87"/>
      <c r="E31" s="88" t="s">
        <v>66</v>
      </c>
      <c r="F31" s="88" t="s">
        <v>72</v>
      </c>
      <c r="G31" s="91">
        <f>ROUNDDOWN('【記載例】様式第1号の2(路線バス)②'!O11/1000,0)</f>
        <v>71</v>
      </c>
      <c r="H31" s="92"/>
      <c r="I31" s="91">
        <f>'【記載例】様式第1号の2(路線バス)②'!Q11</f>
        <v>8</v>
      </c>
      <c r="J31" s="92"/>
    </row>
    <row r="32" spans="2:10" ht="17.5" customHeight="1">
      <c r="B32" s="85">
        <v>4</v>
      </c>
      <c r="C32" s="86" t="s">
        <v>76</v>
      </c>
      <c r="D32" s="87"/>
      <c r="E32" s="88" t="s">
        <v>66</v>
      </c>
      <c r="F32" s="88" t="s">
        <v>72</v>
      </c>
      <c r="G32" s="91">
        <f>ROUNDDOWN('【記載例】様式第1号の2(路線バス)②'!O12/1000,0)</f>
        <v>109</v>
      </c>
      <c r="H32" s="92"/>
      <c r="I32" s="91">
        <f>'【記載例】様式第1号の2(路線バス)②'!Q12</f>
        <v>13</v>
      </c>
      <c r="J32" s="92"/>
    </row>
    <row r="33" spans="2:10" ht="17.5" customHeight="1">
      <c r="B33" s="85">
        <v>5</v>
      </c>
      <c r="C33" s="86" t="s">
        <v>76</v>
      </c>
      <c r="D33" s="87"/>
      <c r="E33" s="88" t="s">
        <v>66</v>
      </c>
      <c r="F33" s="88" t="s">
        <v>72</v>
      </c>
      <c r="G33" s="91">
        <f>ROUNDDOWN('【記載例】様式第1号の2(路線バス)②'!O13/1000,0)</f>
        <v>109</v>
      </c>
      <c r="H33" s="92"/>
      <c r="I33" s="91">
        <f>'【記載例】様式第1号の2(路線バス)②'!Q13</f>
        <v>13</v>
      </c>
      <c r="J33" s="92"/>
    </row>
    <row r="34" spans="2:10" ht="17.5" customHeight="1">
      <c r="B34" s="85">
        <v>6</v>
      </c>
      <c r="C34" s="86" t="s">
        <v>9</v>
      </c>
      <c r="D34" s="87"/>
      <c r="E34" s="88" t="s">
        <v>66</v>
      </c>
      <c r="F34" s="88" t="s">
        <v>66</v>
      </c>
      <c r="G34" s="91">
        <f>ROUNDDOWN('【記載例】様式第1号の2(路線バス)②'!O14/1000,0)</f>
        <v>136</v>
      </c>
      <c r="H34" s="92"/>
      <c r="I34" s="91">
        <f>'【記載例】様式第1号の2(路線バス)②'!Q14</f>
        <v>17</v>
      </c>
      <c r="J34" s="92"/>
    </row>
    <row r="35" spans="2:10" ht="17.5" customHeight="1">
      <c r="B35" s="8"/>
      <c r="C35" s="11"/>
      <c r="D35" s="18"/>
      <c r="E35" s="22"/>
      <c r="F35" s="22"/>
      <c r="G35" s="29"/>
      <c r="H35" s="32"/>
      <c r="I35" s="29"/>
      <c r="J35" s="32"/>
    </row>
    <row r="36" spans="2:10" ht="17.5" customHeight="1">
      <c r="B36" s="8"/>
      <c r="C36" s="11"/>
      <c r="D36" s="18"/>
      <c r="E36" s="22"/>
      <c r="F36" s="22"/>
      <c r="G36" s="29"/>
      <c r="H36" s="32"/>
      <c r="I36" s="29"/>
      <c r="J36" s="32"/>
    </row>
    <row r="37" spans="2:10" ht="17.5" customHeight="1">
      <c r="B37" s="8"/>
      <c r="C37" s="11"/>
      <c r="D37" s="18"/>
      <c r="E37" s="22"/>
      <c r="F37" s="22"/>
      <c r="G37" s="29"/>
      <c r="H37" s="32"/>
      <c r="I37" s="29"/>
      <c r="J37" s="32"/>
    </row>
    <row r="38" spans="2:10" ht="17.5" customHeight="1">
      <c r="B38" s="8"/>
      <c r="C38" s="11"/>
      <c r="D38" s="18"/>
      <c r="E38" s="22"/>
      <c r="F38" s="22"/>
      <c r="G38" s="29"/>
      <c r="H38" s="32"/>
      <c r="I38" s="29"/>
      <c r="J38" s="32"/>
    </row>
    <row r="39" spans="2:10" ht="20" customHeight="1">
      <c r="B39" s="9"/>
      <c r="C39" s="12"/>
      <c r="D39" s="19"/>
      <c r="E39" s="23" t="s">
        <v>20</v>
      </c>
      <c r="F39" s="24"/>
      <c r="G39" s="29"/>
      <c r="H39" s="32"/>
      <c r="I39" s="29"/>
      <c r="J39" s="32"/>
    </row>
    <row r="40" spans="2:10" ht="24" customHeight="1">
      <c r="B40" s="9"/>
      <c r="C40" s="12"/>
      <c r="D40" s="19"/>
      <c r="E40" s="89" t="str">
        <f>MAX('【記載例】様式第1号の2(路線バス)②'!B9:B33)&amp;"系統"</f>
        <v>6系統</v>
      </c>
      <c r="F40" s="90"/>
      <c r="G40" s="91">
        <f>ROUNDDOWN('【記載例】様式第1号の2(路線バス)②'!O34/1000,0)</f>
        <v>669</v>
      </c>
      <c r="H40" s="92"/>
      <c r="I40" s="91">
        <f>SUM(I29:J34)</f>
        <v>80</v>
      </c>
      <c r="J40" s="92"/>
    </row>
    <row r="42" spans="2:10">
      <c r="B42" s="1" t="s">
        <v>12</v>
      </c>
    </row>
    <row r="43" spans="2:10" ht="18" customHeight="1">
      <c r="B43" s="1" t="s">
        <v>14</v>
      </c>
    </row>
    <row r="44" spans="2:10" ht="17" customHeight="1"/>
  </sheetData>
  <mergeCells count="52">
    <mergeCell ref="I3:K3"/>
    <mergeCell ref="I4:K4"/>
    <mergeCell ref="A6:D6"/>
    <mergeCell ref="G8:K8"/>
    <mergeCell ref="G9:K9"/>
    <mergeCell ref="G10:K10"/>
    <mergeCell ref="A12:K12"/>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C38:D38"/>
    <mergeCell ref="G38:H38"/>
    <mergeCell ref="I38:J38"/>
    <mergeCell ref="B39:D39"/>
    <mergeCell ref="E39:F39"/>
    <mergeCell ref="G39:H39"/>
    <mergeCell ref="I39:J39"/>
    <mergeCell ref="B40:D40"/>
    <mergeCell ref="E40:F40"/>
    <mergeCell ref="G40:H40"/>
    <mergeCell ref="I40:J40"/>
    <mergeCell ref="B14:J16"/>
    <mergeCell ref="D20:G21"/>
    <mergeCell ref="D22:F23"/>
    <mergeCell ref="G22:G23"/>
  </mergeCells>
  <phoneticPr fontId="2"/>
  <pageMargins left="0.7" right="0.7" top="0.75" bottom="0.75" header="0.3" footer="0.3"/>
  <pageSetup paperSize="9" scale="98" fitToWidth="1" fitToHeight="1" orientation="portrait" usePrinterDefaults="1" r:id="rId1"/>
  <rowBreaks count="1" manualBreakCount="1">
    <brk id="44"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XEY46"/>
  <sheetViews>
    <sheetView view="pageBreakPreview" zoomScale="85" zoomScaleSheetLayoutView="85" workbookViewId="0">
      <selection activeCell="Q10" sqref="Q10"/>
    </sheetView>
  </sheetViews>
  <sheetFormatPr defaultColWidth="9" defaultRowHeight="13.5"/>
  <cols>
    <col min="1" max="1" width="3" style="37" customWidth="1"/>
    <col min="2" max="2" width="3.36328125" style="37" customWidth="1"/>
    <col min="3" max="3" width="17.08984375" style="37" customWidth="1"/>
    <col min="4" max="7" width="8.1796875" style="37" customWidth="1"/>
    <col min="8" max="9" width="9.08984375" style="37" customWidth="1"/>
    <col min="10" max="11" width="10.7265625" style="37" customWidth="1"/>
    <col min="12" max="13" width="9.90625" style="37" customWidth="1"/>
    <col min="14" max="14" width="10.6328125" style="37" customWidth="1"/>
    <col min="15" max="15" width="10.08984375" style="37" customWidth="1"/>
    <col min="16" max="16" width="3.81640625" style="37" customWidth="1"/>
    <col min="17" max="17" width="10.08984375" style="37" customWidth="1"/>
    <col min="18" max="18" width="4.6328125" style="37" customWidth="1"/>
    <col min="19" max="23" width="9.6328125" style="37" customWidth="1"/>
    <col min="24" max="24" width="7.6328125" style="37" customWidth="1"/>
    <col min="25" max="16384" width="9" style="37"/>
  </cols>
  <sheetData>
    <row r="1" spans="1:22" ht="13" customHeight="1">
      <c r="A1" s="39"/>
    </row>
    <row r="2" spans="1:22" ht="19" customHeight="1">
      <c r="A2" s="40"/>
      <c r="B2" s="37" t="s">
        <v>31</v>
      </c>
      <c r="Q2" s="81" t="s">
        <v>59</v>
      </c>
      <c r="R2" s="81"/>
    </row>
    <row r="3" spans="1:22" ht="7.5" customHeight="1"/>
    <row r="4" spans="1:22" ht="13.5" customHeight="1"/>
    <row r="5" spans="1:22" s="38" customFormat="1" ht="19.5" customHeight="1">
      <c r="A5" s="41"/>
      <c r="B5" s="42" t="s">
        <v>32</v>
      </c>
      <c r="C5" s="48" t="s">
        <v>36</v>
      </c>
      <c r="D5" s="51" t="s">
        <v>42</v>
      </c>
      <c r="E5" s="56"/>
      <c r="F5" s="56"/>
      <c r="G5" s="42" t="s">
        <v>45</v>
      </c>
      <c r="H5" s="42" t="s">
        <v>46</v>
      </c>
      <c r="I5" s="42" t="s">
        <v>48</v>
      </c>
      <c r="J5" s="42" t="s">
        <v>50</v>
      </c>
      <c r="K5" s="42" t="s">
        <v>55</v>
      </c>
      <c r="L5" s="57" t="s">
        <v>52</v>
      </c>
      <c r="M5" s="68" t="s">
        <v>5</v>
      </c>
      <c r="N5" s="57" t="s">
        <v>6</v>
      </c>
      <c r="O5" s="48" t="s">
        <v>53</v>
      </c>
      <c r="P5" s="75"/>
      <c r="Q5" s="82" t="s">
        <v>60</v>
      </c>
      <c r="R5" s="82"/>
      <c r="S5" s="37"/>
      <c r="T5" s="37"/>
      <c r="U5" s="37"/>
      <c r="V5" s="37"/>
    </row>
    <row r="6" spans="1:22" s="38" customFormat="1" ht="55.5" customHeight="1">
      <c r="A6" s="41"/>
      <c r="B6" s="43"/>
      <c r="C6" s="43"/>
      <c r="D6" s="52" t="s">
        <v>17</v>
      </c>
      <c r="E6" s="57" t="s">
        <v>43</v>
      </c>
      <c r="F6" s="52" t="s">
        <v>22</v>
      </c>
      <c r="G6" s="43"/>
      <c r="H6" s="43"/>
      <c r="I6" s="43"/>
      <c r="J6" s="43"/>
      <c r="K6" s="43"/>
      <c r="L6" s="58"/>
      <c r="M6" s="69"/>
      <c r="N6" s="58"/>
      <c r="O6" s="70"/>
      <c r="P6" s="76"/>
      <c r="Q6" s="83"/>
      <c r="R6" s="83"/>
      <c r="S6" s="84"/>
      <c r="T6" s="84"/>
      <c r="U6" s="84"/>
      <c r="V6" s="84"/>
    </row>
    <row r="7" spans="1:22" ht="13" customHeight="1">
      <c r="A7" s="41"/>
      <c r="B7" s="43"/>
      <c r="C7" s="43"/>
      <c r="D7" s="53"/>
      <c r="E7" s="58"/>
      <c r="F7" s="53"/>
      <c r="G7" s="43"/>
      <c r="H7" s="60"/>
      <c r="I7" s="60"/>
      <c r="J7" s="60" t="s">
        <v>51</v>
      </c>
      <c r="K7" s="60" t="s">
        <v>23</v>
      </c>
      <c r="L7" s="60" t="s">
        <v>57</v>
      </c>
      <c r="M7" s="60" t="s">
        <v>58</v>
      </c>
      <c r="N7" s="60" t="s">
        <v>35</v>
      </c>
      <c r="O7" s="71" t="s">
        <v>44</v>
      </c>
      <c r="P7" s="77"/>
      <c r="Q7" s="60" t="s">
        <v>29</v>
      </c>
      <c r="R7" s="60"/>
      <c r="T7" s="37"/>
    </row>
    <row r="8" spans="1:22" ht="13" customHeight="1">
      <c r="A8" s="41"/>
      <c r="B8" s="44"/>
      <c r="C8" s="44"/>
      <c r="D8" s="54"/>
      <c r="E8" s="59"/>
      <c r="F8" s="54"/>
      <c r="G8" s="44"/>
      <c r="H8" s="61" t="s">
        <v>47</v>
      </c>
      <c r="I8" s="61" t="s">
        <v>49</v>
      </c>
      <c r="J8" s="61" t="s">
        <v>54</v>
      </c>
      <c r="K8" s="61" t="s">
        <v>56</v>
      </c>
      <c r="L8" s="61" t="s">
        <v>18</v>
      </c>
      <c r="M8" s="61" t="s">
        <v>18</v>
      </c>
      <c r="N8" s="61" t="s">
        <v>18</v>
      </c>
      <c r="O8" s="72" t="s">
        <v>18</v>
      </c>
      <c r="P8" s="78"/>
      <c r="Q8" s="61" t="s">
        <v>40</v>
      </c>
      <c r="R8" s="61"/>
      <c r="T8" s="37"/>
    </row>
    <row r="9" spans="1:22" ht="13" customHeight="1">
      <c r="A9" s="41"/>
      <c r="B9" s="93">
        <f>IF(C9="","",1)</f>
        <v>1</v>
      </c>
      <c r="C9" s="94" t="s">
        <v>61</v>
      </c>
      <c r="D9" s="94" t="s">
        <v>66</v>
      </c>
      <c r="E9" s="94" t="s">
        <v>67</v>
      </c>
      <c r="F9" s="94" t="s">
        <v>70</v>
      </c>
      <c r="G9" s="94" t="s">
        <v>73</v>
      </c>
      <c r="H9" s="95">
        <v>20.5</v>
      </c>
      <c r="I9" s="95">
        <v>7.5</v>
      </c>
      <c r="J9" s="93">
        <v>13050</v>
      </c>
      <c r="K9" s="93">
        <v>3750</v>
      </c>
      <c r="L9" s="99">
        <v>82.82</v>
      </c>
      <c r="M9" s="99">
        <v>128.4</v>
      </c>
      <c r="N9" s="99">
        <f t="shared" ref="N9:N14" si="0">M9-L9</f>
        <v>45.580000000000013</v>
      </c>
      <c r="O9" s="100">
        <f t="shared" ref="O9:O14" si="1">K9*N9</f>
        <v>170925.00000000006</v>
      </c>
      <c r="P9" s="102"/>
      <c r="Q9" s="100">
        <f t="shared" ref="Q9:Q14" si="2">ROUNDDOWN(T9/1000,0)</f>
        <v>21</v>
      </c>
      <c r="R9" s="79"/>
      <c r="T9" s="105">
        <f t="shared" ref="T9:T14" si="3">O9/8</f>
        <v>21365.625000000007</v>
      </c>
      <c r="U9" s="47"/>
    </row>
    <row r="10" spans="1:22" ht="13" customHeight="1">
      <c r="A10" s="41"/>
      <c r="B10" s="93">
        <f>IF(C10="","",MAX(B$9:B9)+1)</f>
        <v>2</v>
      </c>
      <c r="C10" s="94" t="s">
        <v>62</v>
      </c>
      <c r="D10" s="94" t="s">
        <v>66</v>
      </c>
      <c r="E10" s="94" t="s">
        <v>67</v>
      </c>
      <c r="F10" s="94" t="s">
        <v>71</v>
      </c>
      <c r="G10" s="94" t="s">
        <v>73</v>
      </c>
      <c r="H10" s="95">
        <v>14.8</v>
      </c>
      <c r="I10" s="95">
        <v>4</v>
      </c>
      <c r="J10" s="93">
        <v>5400</v>
      </c>
      <c r="K10" s="93">
        <v>1551</v>
      </c>
      <c r="L10" s="99">
        <v>82.82</v>
      </c>
      <c r="M10" s="99">
        <v>128.4</v>
      </c>
      <c r="N10" s="99">
        <f t="shared" si="0"/>
        <v>45.580000000000013</v>
      </c>
      <c r="O10" s="100">
        <f t="shared" si="1"/>
        <v>70694.580000000016</v>
      </c>
      <c r="P10" s="102"/>
      <c r="Q10" s="100">
        <f t="shared" si="2"/>
        <v>8</v>
      </c>
      <c r="R10" s="79"/>
      <c r="T10" s="105">
        <f t="shared" si="3"/>
        <v>8836.822500000002</v>
      </c>
      <c r="U10" s="47"/>
    </row>
    <row r="11" spans="1:22" ht="13" customHeight="1">
      <c r="A11" s="41"/>
      <c r="B11" s="93">
        <f>IF(C11="","",MAX(B$9:B10)+1)</f>
        <v>3</v>
      </c>
      <c r="C11" s="94" t="s">
        <v>63</v>
      </c>
      <c r="D11" s="94" t="s">
        <v>66</v>
      </c>
      <c r="E11" s="94" t="s">
        <v>68</v>
      </c>
      <c r="F11" s="94" t="s">
        <v>72</v>
      </c>
      <c r="G11" s="94" t="s">
        <v>73</v>
      </c>
      <c r="H11" s="95">
        <v>15.3</v>
      </c>
      <c r="I11" s="95">
        <v>4</v>
      </c>
      <c r="J11" s="93">
        <v>5490</v>
      </c>
      <c r="K11" s="93">
        <v>1577</v>
      </c>
      <c r="L11" s="99">
        <v>82.82</v>
      </c>
      <c r="M11" s="99">
        <v>128.4</v>
      </c>
      <c r="N11" s="99">
        <f t="shared" si="0"/>
        <v>45.580000000000013</v>
      </c>
      <c r="O11" s="100">
        <f t="shared" si="1"/>
        <v>71879.660000000018</v>
      </c>
      <c r="P11" s="102"/>
      <c r="Q11" s="100">
        <f t="shared" si="2"/>
        <v>8</v>
      </c>
      <c r="R11" s="79"/>
      <c r="T11" s="105">
        <f t="shared" si="3"/>
        <v>8984.9575000000023</v>
      </c>
      <c r="U11" s="47"/>
    </row>
    <row r="12" spans="1:22" ht="13" customHeight="1">
      <c r="A12" s="41"/>
      <c r="B12" s="93">
        <f>IF(C12="","",MAX(B$9:B11)+1)</f>
        <v>4</v>
      </c>
      <c r="C12" s="94" t="s">
        <v>64</v>
      </c>
      <c r="D12" s="94" t="s">
        <v>66</v>
      </c>
      <c r="E12" s="94" t="s">
        <v>33</v>
      </c>
      <c r="F12" s="94" t="s">
        <v>72</v>
      </c>
      <c r="G12" s="94" t="s">
        <v>74</v>
      </c>
      <c r="H12" s="95">
        <v>16.600000000000001</v>
      </c>
      <c r="I12" s="95">
        <v>5.5</v>
      </c>
      <c r="J12" s="93">
        <v>8340</v>
      </c>
      <c r="K12" s="93">
        <v>2396</v>
      </c>
      <c r="L12" s="99">
        <v>82.82</v>
      </c>
      <c r="M12" s="99">
        <v>128.4</v>
      </c>
      <c r="N12" s="99">
        <f t="shared" si="0"/>
        <v>45.580000000000013</v>
      </c>
      <c r="O12" s="100">
        <f t="shared" si="1"/>
        <v>109209.68000000004</v>
      </c>
      <c r="P12" s="102"/>
      <c r="Q12" s="100">
        <f t="shared" si="2"/>
        <v>13</v>
      </c>
      <c r="R12" s="79"/>
      <c r="T12" s="105">
        <f t="shared" si="3"/>
        <v>13651.210000000005</v>
      </c>
      <c r="U12" s="47"/>
    </row>
    <row r="13" spans="1:22" ht="13" customHeight="1">
      <c r="A13" s="41"/>
      <c r="B13" s="93">
        <f>IF(C13="","",MAX(B$9:B12)+1)</f>
        <v>5</v>
      </c>
      <c r="C13" s="94" t="s">
        <v>64</v>
      </c>
      <c r="D13" s="94" t="s">
        <v>66</v>
      </c>
      <c r="E13" s="94" t="s">
        <v>33</v>
      </c>
      <c r="F13" s="94" t="s">
        <v>72</v>
      </c>
      <c r="G13" s="94" t="s">
        <v>75</v>
      </c>
      <c r="H13" s="95">
        <v>16.899999999999999</v>
      </c>
      <c r="I13" s="95">
        <v>5.5</v>
      </c>
      <c r="J13" s="93">
        <v>8400</v>
      </c>
      <c r="K13" s="93">
        <v>2413</v>
      </c>
      <c r="L13" s="99">
        <v>82.82</v>
      </c>
      <c r="M13" s="99">
        <v>128.4</v>
      </c>
      <c r="N13" s="99">
        <f t="shared" si="0"/>
        <v>45.580000000000013</v>
      </c>
      <c r="O13" s="100">
        <f t="shared" si="1"/>
        <v>109984.54000000004</v>
      </c>
      <c r="P13" s="102"/>
      <c r="Q13" s="100">
        <f t="shared" si="2"/>
        <v>13</v>
      </c>
      <c r="R13" s="79"/>
      <c r="T13" s="105">
        <f t="shared" si="3"/>
        <v>13748.067500000005</v>
      </c>
      <c r="U13" s="47"/>
    </row>
    <row r="14" spans="1:22" ht="13" customHeight="1">
      <c r="A14" s="41"/>
      <c r="B14" s="93">
        <f>IF(C14="","",MAX(B$9:B13)+1)</f>
        <v>6</v>
      </c>
      <c r="C14" s="94" t="s">
        <v>65</v>
      </c>
      <c r="D14" s="94" t="s">
        <v>66</v>
      </c>
      <c r="E14" s="94" t="s">
        <v>69</v>
      </c>
      <c r="F14" s="94" t="s">
        <v>66</v>
      </c>
      <c r="G14" s="94" t="s">
        <v>73</v>
      </c>
      <c r="H14" s="95">
        <v>11.5</v>
      </c>
      <c r="I14" s="95">
        <v>10</v>
      </c>
      <c r="J14" s="93">
        <v>10440</v>
      </c>
      <c r="K14" s="93">
        <v>3000</v>
      </c>
      <c r="L14" s="99">
        <v>82.82</v>
      </c>
      <c r="M14" s="99">
        <v>128.4</v>
      </c>
      <c r="N14" s="99">
        <f t="shared" si="0"/>
        <v>45.580000000000013</v>
      </c>
      <c r="O14" s="100">
        <f t="shared" si="1"/>
        <v>136740.00000000003</v>
      </c>
      <c r="P14" s="102"/>
      <c r="Q14" s="100">
        <f t="shared" si="2"/>
        <v>17</v>
      </c>
      <c r="R14" s="79"/>
      <c r="T14" s="105">
        <f t="shared" si="3"/>
        <v>17092.500000000004</v>
      </c>
      <c r="U14" s="47"/>
    </row>
    <row r="15" spans="1:22" ht="13" customHeight="1">
      <c r="A15" s="41"/>
      <c r="B15" s="45" t="str">
        <f>IF(C15="","",MAX(B$9:B14)+1)</f>
        <v/>
      </c>
      <c r="C15" s="49"/>
      <c r="D15" s="49"/>
      <c r="E15" s="49"/>
      <c r="F15" s="49"/>
      <c r="G15" s="49"/>
      <c r="H15" s="62"/>
      <c r="I15" s="62"/>
      <c r="J15" s="45"/>
      <c r="K15" s="45"/>
      <c r="L15" s="67"/>
      <c r="M15" s="67"/>
      <c r="N15" s="67"/>
      <c r="O15" s="73"/>
      <c r="P15" s="79"/>
      <c r="Q15" s="73"/>
      <c r="R15" s="79"/>
      <c r="T15" s="47"/>
      <c r="U15" s="47"/>
    </row>
    <row r="16" spans="1:22" ht="13" customHeight="1">
      <c r="A16" s="41"/>
      <c r="B16" s="45" t="str">
        <f>IF(C16="","",MAX(B$9:B15)+1)</f>
        <v/>
      </c>
      <c r="C16" s="49"/>
      <c r="D16" s="49"/>
      <c r="E16" s="49"/>
      <c r="F16" s="49"/>
      <c r="G16" s="49"/>
      <c r="H16" s="62"/>
      <c r="I16" s="62"/>
      <c r="J16" s="45"/>
      <c r="K16" s="45"/>
      <c r="L16" s="67"/>
      <c r="M16" s="67"/>
      <c r="N16" s="67"/>
      <c r="O16" s="73"/>
      <c r="P16" s="79"/>
      <c r="Q16" s="73"/>
      <c r="R16" s="79"/>
      <c r="T16" s="47"/>
      <c r="U16" s="47"/>
    </row>
    <row r="17" spans="1:21" ht="13" customHeight="1">
      <c r="A17" s="41"/>
      <c r="B17" s="45" t="str">
        <f>IF(C17="","",MAX(B$9:B16)+1)</f>
        <v/>
      </c>
      <c r="C17" s="49"/>
      <c r="D17" s="49"/>
      <c r="E17" s="49"/>
      <c r="F17" s="49"/>
      <c r="G17" s="49"/>
      <c r="H17" s="62"/>
      <c r="I17" s="62"/>
      <c r="J17" s="45"/>
      <c r="K17" s="45"/>
      <c r="L17" s="67"/>
      <c r="M17" s="67"/>
      <c r="N17" s="67"/>
      <c r="O17" s="73"/>
      <c r="P17" s="79"/>
      <c r="Q17" s="73"/>
      <c r="R17" s="79"/>
      <c r="T17" s="47"/>
      <c r="U17" s="47"/>
    </row>
    <row r="18" spans="1:21" ht="13" customHeight="1">
      <c r="A18" s="41"/>
      <c r="B18" s="45" t="str">
        <f>IF(C18="","",MAX(B$9:B17)+1)</f>
        <v/>
      </c>
      <c r="C18" s="49"/>
      <c r="D18" s="49"/>
      <c r="E18" s="49"/>
      <c r="F18" s="49"/>
      <c r="G18" s="49"/>
      <c r="H18" s="62"/>
      <c r="I18" s="62"/>
      <c r="J18" s="45"/>
      <c r="K18" s="45"/>
      <c r="L18" s="67"/>
      <c r="M18" s="67"/>
      <c r="N18" s="67"/>
      <c r="O18" s="73"/>
      <c r="P18" s="79"/>
      <c r="Q18" s="73"/>
      <c r="R18" s="79"/>
      <c r="T18" s="47"/>
      <c r="U18" s="47"/>
    </row>
    <row r="19" spans="1:21" ht="13" customHeight="1">
      <c r="A19" s="41"/>
      <c r="B19" s="45" t="str">
        <f>IF(C19="","",MAX(B$9:B18)+1)</f>
        <v/>
      </c>
      <c r="C19" s="49"/>
      <c r="D19" s="49"/>
      <c r="E19" s="49"/>
      <c r="F19" s="49"/>
      <c r="G19" s="49"/>
      <c r="H19" s="62"/>
      <c r="I19" s="62"/>
      <c r="J19" s="45"/>
      <c r="K19" s="45"/>
      <c r="L19" s="67"/>
      <c r="M19" s="67"/>
      <c r="N19" s="67"/>
      <c r="O19" s="73"/>
      <c r="P19" s="79"/>
      <c r="Q19" s="73"/>
      <c r="R19" s="79"/>
      <c r="T19" s="47"/>
      <c r="U19" s="47"/>
    </row>
    <row r="20" spans="1:21" ht="13" customHeight="1">
      <c r="A20" s="41"/>
      <c r="B20" s="45" t="str">
        <f>IF(C20="","",MAX(B$9:B19)+1)</f>
        <v/>
      </c>
      <c r="C20" s="49"/>
      <c r="D20" s="49"/>
      <c r="E20" s="49"/>
      <c r="F20" s="49"/>
      <c r="G20" s="49"/>
      <c r="H20" s="62"/>
      <c r="I20" s="62"/>
      <c r="J20" s="45"/>
      <c r="K20" s="45"/>
      <c r="L20" s="67"/>
      <c r="M20" s="67"/>
      <c r="N20" s="67"/>
      <c r="O20" s="73"/>
      <c r="P20" s="79"/>
      <c r="Q20" s="73"/>
      <c r="R20" s="79"/>
      <c r="T20" s="47"/>
      <c r="U20" s="47"/>
    </row>
    <row r="21" spans="1:21" ht="13" customHeight="1">
      <c r="A21" s="41"/>
      <c r="B21" s="45" t="str">
        <f>IF(C21="","",MAX(B$9:B20)+1)</f>
        <v/>
      </c>
      <c r="C21" s="49"/>
      <c r="D21" s="49"/>
      <c r="E21" s="49"/>
      <c r="F21" s="49"/>
      <c r="G21" s="49"/>
      <c r="H21" s="62"/>
      <c r="I21" s="62"/>
      <c r="J21" s="45"/>
      <c r="K21" s="45"/>
      <c r="L21" s="67"/>
      <c r="M21" s="67"/>
      <c r="N21" s="67"/>
      <c r="O21" s="73"/>
      <c r="P21" s="79"/>
      <c r="Q21" s="73"/>
      <c r="R21" s="79"/>
      <c r="T21" s="47"/>
      <c r="U21" s="47"/>
    </row>
    <row r="22" spans="1:21" ht="13" customHeight="1">
      <c r="A22" s="41"/>
      <c r="B22" s="45" t="str">
        <f>IF(C22="","",MAX(B$9:B21)+1)</f>
        <v/>
      </c>
      <c r="C22" s="49"/>
      <c r="D22" s="49"/>
      <c r="E22" s="49"/>
      <c r="F22" s="49"/>
      <c r="G22" s="49"/>
      <c r="H22" s="62"/>
      <c r="I22" s="62"/>
      <c r="J22" s="45"/>
      <c r="K22" s="45"/>
      <c r="L22" s="67"/>
      <c r="M22" s="67"/>
      <c r="N22" s="67"/>
      <c r="O22" s="73"/>
      <c r="P22" s="79"/>
      <c r="Q22" s="73"/>
      <c r="R22" s="79"/>
      <c r="T22" s="47"/>
      <c r="U22" s="47"/>
    </row>
    <row r="23" spans="1:21" ht="13" customHeight="1">
      <c r="A23" s="41"/>
      <c r="B23" s="45" t="str">
        <f>IF(C23="","",MAX(B$9:B22)+1)</f>
        <v/>
      </c>
      <c r="C23" s="49"/>
      <c r="D23" s="49"/>
      <c r="E23" s="49"/>
      <c r="F23" s="49"/>
      <c r="G23" s="49"/>
      <c r="H23" s="62"/>
      <c r="I23" s="62"/>
      <c r="J23" s="45"/>
      <c r="K23" s="45"/>
      <c r="L23" s="67"/>
      <c r="M23" s="67"/>
      <c r="N23" s="67"/>
      <c r="O23" s="73"/>
      <c r="P23" s="79"/>
      <c r="Q23" s="73"/>
      <c r="R23" s="79"/>
      <c r="T23" s="47"/>
      <c r="U23" s="47"/>
    </row>
    <row r="24" spans="1:21" ht="13" customHeight="1">
      <c r="A24" s="41"/>
      <c r="B24" s="45" t="str">
        <f>IF(C24="","",MAX(B$9:B23)+1)</f>
        <v/>
      </c>
      <c r="C24" s="49"/>
      <c r="D24" s="49"/>
      <c r="E24" s="49"/>
      <c r="F24" s="49"/>
      <c r="G24" s="49"/>
      <c r="H24" s="62"/>
      <c r="I24" s="62"/>
      <c r="J24" s="45"/>
      <c r="K24" s="45"/>
      <c r="L24" s="67"/>
      <c r="M24" s="67"/>
      <c r="N24" s="67"/>
      <c r="O24" s="73"/>
      <c r="P24" s="79"/>
      <c r="Q24" s="73"/>
      <c r="R24" s="79"/>
      <c r="T24" s="47"/>
      <c r="U24" s="47"/>
    </row>
    <row r="25" spans="1:21" ht="13" customHeight="1">
      <c r="A25" s="41"/>
      <c r="B25" s="45" t="str">
        <f>IF(C25="","",MAX(B$9:B24)+1)</f>
        <v/>
      </c>
      <c r="C25" s="49"/>
      <c r="D25" s="49"/>
      <c r="E25" s="49"/>
      <c r="F25" s="49"/>
      <c r="G25" s="49"/>
      <c r="H25" s="62"/>
      <c r="I25" s="62"/>
      <c r="J25" s="45"/>
      <c r="K25" s="45"/>
      <c r="L25" s="67"/>
      <c r="M25" s="67"/>
      <c r="N25" s="67"/>
      <c r="O25" s="73"/>
      <c r="P25" s="79"/>
      <c r="Q25" s="73"/>
      <c r="R25" s="79"/>
      <c r="T25" s="47"/>
      <c r="U25" s="47"/>
    </row>
    <row r="26" spans="1:21" ht="13" customHeight="1">
      <c r="A26" s="41"/>
      <c r="B26" s="45" t="str">
        <f>IF(C26="","",MAX(B$9:B25)+1)</f>
        <v/>
      </c>
      <c r="C26" s="49"/>
      <c r="D26" s="49"/>
      <c r="E26" s="49"/>
      <c r="F26" s="49"/>
      <c r="G26" s="49"/>
      <c r="H26" s="62"/>
      <c r="I26" s="62"/>
      <c r="J26" s="45"/>
      <c r="K26" s="45"/>
      <c r="L26" s="67"/>
      <c r="M26" s="67"/>
      <c r="N26" s="67"/>
      <c r="O26" s="73"/>
      <c r="P26" s="79"/>
      <c r="Q26" s="73"/>
      <c r="R26" s="79"/>
      <c r="T26" s="47"/>
      <c r="U26" s="47"/>
    </row>
    <row r="27" spans="1:21" ht="13" customHeight="1">
      <c r="A27" s="41"/>
      <c r="B27" s="45" t="str">
        <f>IF(C27="","",MAX(B$9:B26)+1)</f>
        <v/>
      </c>
      <c r="C27" s="49"/>
      <c r="D27" s="49"/>
      <c r="E27" s="49"/>
      <c r="F27" s="49"/>
      <c r="G27" s="49"/>
      <c r="H27" s="62"/>
      <c r="I27" s="62"/>
      <c r="J27" s="45"/>
      <c r="K27" s="45"/>
      <c r="L27" s="67"/>
      <c r="M27" s="67"/>
      <c r="N27" s="67"/>
      <c r="O27" s="73"/>
      <c r="P27" s="79"/>
      <c r="Q27" s="73"/>
      <c r="R27" s="79"/>
      <c r="T27" s="47"/>
      <c r="U27" s="47"/>
    </row>
    <row r="28" spans="1:21" ht="13" customHeight="1">
      <c r="A28" s="41"/>
      <c r="B28" s="45" t="str">
        <f>IF(C28="","",MAX(B$9:B27)+1)</f>
        <v/>
      </c>
      <c r="C28" s="49"/>
      <c r="D28" s="49"/>
      <c r="E28" s="49"/>
      <c r="F28" s="49"/>
      <c r="G28" s="49"/>
      <c r="H28" s="62"/>
      <c r="I28" s="62"/>
      <c r="J28" s="45"/>
      <c r="K28" s="45"/>
      <c r="L28" s="67"/>
      <c r="M28" s="67"/>
      <c r="N28" s="67"/>
      <c r="O28" s="73"/>
      <c r="P28" s="79"/>
      <c r="Q28" s="73"/>
      <c r="R28" s="79"/>
      <c r="T28" s="47"/>
      <c r="U28" s="47"/>
    </row>
    <row r="29" spans="1:21" ht="13" customHeight="1">
      <c r="A29" s="41"/>
      <c r="B29" s="45" t="str">
        <f>IF(C29="","",MAX(B$9:B28)+1)</f>
        <v/>
      </c>
      <c r="C29" s="49"/>
      <c r="D29" s="49"/>
      <c r="E29" s="49"/>
      <c r="F29" s="49"/>
      <c r="G29" s="49"/>
      <c r="H29" s="62"/>
      <c r="I29" s="62"/>
      <c r="J29" s="45"/>
      <c r="K29" s="45"/>
      <c r="L29" s="67"/>
      <c r="M29" s="67"/>
      <c r="N29" s="67"/>
      <c r="O29" s="73"/>
      <c r="P29" s="79"/>
      <c r="Q29" s="73"/>
      <c r="R29" s="79"/>
      <c r="T29" s="47"/>
      <c r="U29" s="47"/>
    </row>
    <row r="30" spans="1:21" ht="13" customHeight="1">
      <c r="A30" s="41"/>
      <c r="B30" s="45" t="str">
        <f>IF(C30="","",MAX(B$9:B29)+1)</f>
        <v/>
      </c>
      <c r="C30" s="49"/>
      <c r="D30" s="49"/>
      <c r="E30" s="49"/>
      <c r="F30" s="49"/>
      <c r="G30" s="49"/>
      <c r="H30" s="62"/>
      <c r="I30" s="62"/>
      <c r="J30" s="45"/>
      <c r="K30" s="45"/>
      <c r="L30" s="67"/>
      <c r="M30" s="67"/>
      <c r="N30" s="67"/>
      <c r="O30" s="73"/>
      <c r="P30" s="79"/>
      <c r="Q30" s="73"/>
      <c r="R30" s="79"/>
      <c r="T30" s="47"/>
      <c r="U30" s="47"/>
    </row>
    <row r="31" spans="1:21" ht="13" customHeight="1">
      <c r="A31" s="41"/>
      <c r="B31" s="45" t="str">
        <f>IF(C31="","",MAX(B$9:B30)+1)</f>
        <v/>
      </c>
      <c r="C31" s="49"/>
      <c r="D31" s="49"/>
      <c r="E31" s="49"/>
      <c r="F31" s="49"/>
      <c r="G31" s="49"/>
      <c r="H31" s="62"/>
      <c r="I31" s="62"/>
      <c r="J31" s="45"/>
      <c r="K31" s="45"/>
      <c r="L31" s="67"/>
      <c r="M31" s="67"/>
      <c r="N31" s="67"/>
      <c r="O31" s="73"/>
      <c r="P31" s="79"/>
      <c r="Q31" s="73"/>
      <c r="R31" s="79"/>
      <c r="T31" s="47"/>
      <c r="U31" s="47"/>
    </row>
    <row r="32" spans="1:21" ht="13" customHeight="1">
      <c r="A32" s="41"/>
      <c r="B32" s="45" t="str">
        <f>IF(C32="","",MAX(B$9:B31)+1)</f>
        <v/>
      </c>
      <c r="C32" s="49"/>
      <c r="D32" s="49"/>
      <c r="E32" s="49"/>
      <c r="F32" s="49"/>
      <c r="G32" s="49"/>
      <c r="H32" s="62"/>
      <c r="I32" s="62"/>
      <c r="J32" s="45"/>
      <c r="K32" s="45"/>
      <c r="L32" s="67"/>
      <c r="M32" s="67"/>
      <c r="N32" s="67"/>
      <c r="O32" s="73"/>
      <c r="P32" s="79"/>
      <c r="Q32" s="73"/>
      <c r="R32" s="79"/>
      <c r="T32" s="47"/>
      <c r="U32" s="47"/>
    </row>
    <row r="33" spans="1:16379" ht="13" customHeight="1">
      <c r="A33" s="41"/>
      <c r="B33" s="45" t="str">
        <f>IF(C33="","",MAX(B$9:B32)+1)</f>
        <v/>
      </c>
      <c r="C33" s="49"/>
      <c r="D33" s="49"/>
      <c r="E33" s="49"/>
      <c r="F33" s="49"/>
      <c r="G33" s="49"/>
      <c r="H33" s="62"/>
      <c r="I33" s="62"/>
      <c r="J33" s="45"/>
      <c r="K33" s="45"/>
      <c r="L33" s="67"/>
      <c r="M33" s="67"/>
      <c r="N33" s="67"/>
      <c r="O33" s="73"/>
      <c r="P33" s="79"/>
      <c r="Q33" s="73"/>
      <c r="R33" s="79"/>
      <c r="T33" s="47"/>
      <c r="U33" s="47"/>
    </row>
    <row r="34" spans="1:16379" ht="22" customHeight="1">
      <c r="A34" s="41"/>
      <c r="B34" s="46" t="s">
        <v>34</v>
      </c>
      <c r="C34" s="50"/>
      <c r="D34" s="55"/>
      <c r="E34" s="55"/>
      <c r="F34" s="55"/>
      <c r="G34" s="55"/>
      <c r="H34" s="96">
        <f>SUM(H9:H33)</f>
        <v>95.6</v>
      </c>
      <c r="I34" s="97">
        <f>SUM(I9:I33)</f>
        <v>36.5</v>
      </c>
      <c r="J34" s="96">
        <f>SUM(J9:J33)</f>
        <v>51120</v>
      </c>
      <c r="K34" s="98">
        <f>SUM(K9:K33)</f>
        <v>14687</v>
      </c>
      <c r="L34" s="96"/>
      <c r="M34" s="98"/>
      <c r="N34" s="45"/>
      <c r="O34" s="101">
        <f>SUM(O9:O33)</f>
        <v>669433.4600000002</v>
      </c>
      <c r="P34" s="103" t="s">
        <v>19</v>
      </c>
      <c r="Q34" s="104">
        <f>SUMIF(Q9:Q33,"&lt;&gt;#N/A")</f>
        <v>80</v>
      </c>
      <c r="R34" s="103" t="s">
        <v>2</v>
      </c>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7"/>
      <c r="XEL34" s="37"/>
      <c r="XEM34" s="37"/>
      <c r="XEN34" s="37"/>
      <c r="XEO34" s="37"/>
      <c r="XEP34" s="37"/>
      <c r="XEQ34" s="37"/>
      <c r="XER34" s="37"/>
      <c r="XES34" s="37"/>
      <c r="XET34" s="37"/>
      <c r="XEU34" s="37"/>
      <c r="XEV34" s="37"/>
      <c r="XEW34" s="37"/>
      <c r="XEX34" s="37"/>
      <c r="XEY34" s="37"/>
    </row>
    <row r="35" spans="1:16379" ht="6.75" customHeight="1">
      <c r="H35" s="64"/>
      <c r="I35" s="64"/>
      <c r="J35" s="64"/>
      <c r="K35" s="64"/>
      <c r="L35" s="64"/>
      <c r="M35" s="64"/>
      <c r="N35" s="64"/>
      <c r="O35" s="64"/>
      <c r="P35" s="64"/>
      <c r="Q35" s="64"/>
      <c r="R35" s="64"/>
    </row>
    <row r="36" spans="1:16379" ht="15" customHeight="1"/>
    <row r="37" spans="1:16379" ht="15" customHeight="1"/>
    <row r="38" spans="1:16379" ht="15" customHeight="1"/>
    <row r="39" spans="1:16379">
      <c r="B39" s="37" t="s">
        <v>12</v>
      </c>
    </row>
    <row r="40" spans="1:16379" ht="15" customHeight="1">
      <c r="B40" s="37">
        <v>1</v>
      </c>
      <c r="C40" s="37" t="s">
        <v>11</v>
      </c>
    </row>
    <row r="41" spans="1:16379" ht="15" customHeight="1"/>
    <row r="42" spans="1:16379" ht="15" customHeight="1">
      <c r="B42" s="37" t="s">
        <v>25</v>
      </c>
    </row>
    <row r="43" spans="1:16379" ht="15" customHeight="1">
      <c r="B43" s="47">
        <v>1</v>
      </c>
      <c r="C43" s="37" t="s">
        <v>37</v>
      </c>
    </row>
    <row r="44" spans="1:16379" ht="15" customHeight="1">
      <c r="B44" s="47">
        <v>2</v>
      </c>
      <c r="C44" s="37" t="s">
        <v>39</v>
      </c>
    </row>
    <row r="45" spans="1:16379" ht="15" customHeight="1">
      <c r="B45" s="47">
        <v>3</v>
      </c>
      <c r="C45" s="37" t="s">
        <v>38</v>
      </c>
    </row>
    <row r="46" spans="1:16379">
      <c r="B46" s="47">
        <v>4</v>
      </c>
      <c r="C46" s="37" t="s">
        <v>41</v>
      </c>
    </row>
  </sheetData>
  <mergeCells count="22">
    <mergeCell ref="Q2:R2"/>
    <mergeCell ref="D5:F5"/>
    <mergeCell ref="O7:P7"/>
    <mergeCell ref="Q7:R7"/>
    <mergeCell ref="O8:P8"/>
    <mergeCell ref="Q8:R8"/>
    <mergeCell ref="B34:C34"/>
    <mergeCell ref="B5:B8"/>
    <mergeCell ref="C5:C8"/>
    <mergeCell ref="G5:G8"/>
    <mergeCell ref="H5:H6"/>
    <mergeCell ref="I5:I6"/>
    <mergeCell ref="J5:J6"/>
    <mergeCell ref="K5:K6"/>
    <mergeCell ref="L5:L6"/>
    <mergeCell ref="M5:M6"/>
    <mergeCell ref="N5:N6"/>
    <mergeCell ref="O5:P6"/>
    <mergeCell ref="Q5:R6"/>
    <mergeCell ref="D6:D8"/>
    <mergeCell ref="E6:E8"/>
    <mergeCell ref="F6:F8"/>
  </mergeCells>
  <phoneticPr fontId="2"/>
  <printOptions horizontalCentered="1"/>
  <pageMargins left="0.2" right="0.19" top="0.73" bottom="0.2" header="0.51181102362204722" footer="0.2"/>
  <pageSetup paperSize="9" scale="87"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様式第1号の2(路線バス)①</vt:lpstr>
      <vt:lpstr>様式第1号の2(路線バス)②</vt:lpstr>
      <vt:lpstr>【記載例】様式第1号の2(路線バス)①</vt:lpstr>
      <vt:lpstr>【記載例】様式第1号の2(路線バス)②</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平野　大慈</dc:creator>
  <cp:lastModifiedBy>平野　大慈</cp:lastModifiedBy>
  <dcterms:created xsi:type="dcterms:W3CDTF">2025-09-19T03:46:12Z</dcterms:created>
  <dcterms:modified xsi:type="dcterms:W3CDTF">2025-09-19T04:13:23Z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2025-09-19T04:13:23Z</vt:filetime>
  </property>
</Properties>
</file>