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ama-city.local\08環境部\0804環境政策\s1\03廃棄物対策\03産業廃棄物\02事前協\01県外廃\R05\01案内\02HP掲載\"/>
    </mc:Choice>
  </mc:AlternateContent>
  <bookViews>
    <workbookView xWindow="240" yWindow="90" windowWidth="14940" windowHeight="8100"/>
  </bookViews>
  <sheets>
    <sheet name="様式例" sheetId="1" r:id="rId1"/>
    <sheet name="記入例" sheetId="5" r:id="rId2"/>
  </sheets>
  <calcPr calcId="162913"/>
</workbook>
</file>

<file path=xl/calcChain.xml><?xml version="1.0" encoding="utf-8"?>
<calcChain xmlns="http://schemas.openxmlformats.org/spreadsheetml/2006/main">
  <c r="E24" i="1" l="1"/>
  <c r="D24" i="1"/>
  <c r="C24" i="1"/>
  <c r="H18" i="1"/>
  <c r="C19" i="1"/>
  <c r="D19" i="1"/>
  <c r="E19" i="1"/>
  <c r="H19" i="1"/>
  <c r="H20" i="1"/>
  <c r="C21" i="1"/>
  <c r="D21" i="1"/>
  <c r="E21" i="1"/>
  <c r="H21" i="1"/>
  <c r="H12" i="1"/>
  <c r="C13" i="1"/>
  <c r="D13" i="1"/>
  <c r="E13" i="1"/>
  <c r="H13" i="1"/>
  <c r="H14" i="1"/>
  <c r="H15" i="1" s="1"/>
  <c r="C15" i="1"/>
  <c r="D15" i="1"/>
  <c r="E15" i="1"/>
  <c r="H16" i="1"/>
  <c r="C17" i="1"/>
  <c r="D17" i="1"/>
  <c r="E17" i="1"/>
  <c r="H17" i="1"/>
  <c r="H22" i="1" l="1"/>
  <c r="H23" i="1" s="1"/>
  <c r="H10" i="1"/>
  <c r="H11" i="1" s="1"/>
  <c r="H8" i="1"/>
  <c r="H6" i="1"/>
  <c r="C7" i="5"/>
  <c r="D7" i="5"/>
  <c r="E7" i="5"/>
  <c r="H7" i="5"/>
  <c r="C9" i="5"/>
  <c r="D9" i="5"/>
  <c r="E9" i="5"/>
  <c r="H9" i="5"/>
  <c r="C11" i="5"/>
  <c r="D11" i="5"/>
  <c r="E11" i="5"/>
  <c r="H11" i="5"/>
  <c r="C13" i="5"/>
  <c r="C14" i="5"/>
  <c r="D14" i="5"/>
  <c r="D15" i="5"/>
  <c r="E14" i="5"/>
  <c r="E15" i="5" s="1"/>
  <c r="H14" i="5"/>
  <c r="C15" i="5"/>
  <c r="H15" i="5"/>
  <c r="C25" i="1"/>
  <c r="C23" i="1"/>
  <c r="C9" i="1"/>
  <c r="C11" i="1"/>
  <c r="C7" i="1"/>
  <c r="E25" i="1"/>
  <c r="D25" i="1"/>
  <c r="E7" i="1"/>
  <c r="E9" i="1"/>
  <c r="E11" i="1"/>
  <c r="E23" i="1"/>
  <c r="D9" i="1"/>
  <c r="D11" i="1"/>
  <c r="D23" i="1"/>
  <c r="D7" i="1"/>
  <c r="H7" i="1"/>
  <c r="H9" i="1" l="1"/>
  <c r="H24" i="1"/>
  <c r="H25" i="1" s="1"/>
</calcChain>
</file>

<file path=xl/sharedStrings.xml><?xml version="1.0" encoding="utf-8"?>
<sst xmlns="http://schemas.openxmlformats.org/spreadsheetml/2006/main" count="358" uniqueCount="141">
  <si>
    <t>燃え殻</t>
  </si>
  <si>
    <t>有害燃え殻</t>
  </si>
  <si>
    <t>有害汚泥</t>
  </si>
  <si>
    <t>汚泥(有機物)</t>
  </si>
  <si>
    <t>汚泥(無機物)</t>
  </si>
  <si>
    <t>汚泥(建設)</t>
  </si>
  <si>
    <t>汚泥(上水道)</t>
  </si>
  <si>
    <t>汚泥(下水道)</t>
  </si>
  <si>
    <t>有害指定下水汚泥</t>
  </si>
  <si>
    <t>廃油</t>
  </si>
  <si>
    <t>引火性廃油</t>
  </si>
  <si>
    <t>有害廃油</t>
  </si>
  <si>
    <t>廃PCB等PCB汚染物</t>
  </si>
  <si>
    <t>廃酸</t>
  </si>
  <si>
    <t>腐食性廃酸</t>
  </si>
  <si>
    <t>有害廃酸</t>
  </si>
  <si>
    <t>廃ｱﾙｶﾘ</t>
  </si>
  <si>
    <t>腐食性廃ｱﾙｶﾘ</t>
  </si>
  <si>
    <t>有害廃ｱﾙｶﾘ</t>
  </si>
  <si>
    <t>鉱さい</t>
  </si>
  <si>
    <t>有害鉱さい</t>
  </si>
  <si>
    <t>ばいじん</t>
  </si>
  <si>
    <t>有害ばいじん</t>
  </si>
  <si>
    <t>廃石綿等</t>
  </si>
  <si>
    <t>がれき類(ｺﾝｸﾘｰﾄ)</t>
  </si>
  <si>
    <t>がれき類(ｱｽﾌｧﾙﾄ)</t>
  </si>
  <si>
    <t>がれき類(その他)</t>
  </si>
  <si>
    <t>ｶﾞﾗｽくず､ｺﾝｸﾘｰﾄくず及び陶磁器くず</t>
  </si>
  <si>
    <t>廃ﾌﾟﾗｽﾁｯｸ類</t>
  </si>
  <si>
    <t>廃ﾀｲﾔ</t>
  </si>
  <si>
    <t>金属くず</t>
  </si>
  <si>
    <t>ゴムくず</t>
  </si>
  <si>
    <t>紙くず</t>
  </si>
  <si>
    <t>解体木くず</t>
  </si>
  <si>
    <t>その他木くず</t>
  </si>
  <si>
    <t>繊維くず</t>
  </si>
  <si>
    <t>動植物性残さ</t>
  </si>
  <si>
    <t>動物のふん尿</t>
  </si>
  <si>
    <t>動物の死体</t>
  </si>
  <si>
    <t>政令13号廃棄物</t>
  </si>
  <si>
    <t>感染性産業廃棄物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</si>
  <si>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</si>
  <si>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</si>
  <si>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</si>
  <si>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</si>
  <si>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</si>
  <si>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</si>
  <si>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</si>
  <si>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</si>
  <si>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</si>
  <si>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</si>
  <si>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</si>
  <si>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</si>
  <si>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</si>
  <si>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</si>
  <si>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</si>
  <si>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</si>
  <si>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</si>
  <si>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</si>
  <si>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</si>
  <si>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</si>
  <si>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</si>
  <si>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</si>
  <si>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</si>
  <si>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</si>
  <si>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</si>
  <si>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</si>
  <si>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大阪市</t>
  </si>
  <si>
    <t>兵庫県</t>
  </si>
  <si>
    <t>奈良市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</si>
  <si>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</si>
  <si>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</si>
  <si>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</si>
  <si>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</si>
  <si>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</si>
  <si>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</si>
  <si>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</si>
  <si>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</si>
  <si>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</si>
  <si>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</si>
  <si>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</si>
  <si>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</si>
  <si>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</si>
  <si>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</si>
  <si>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</si>
  <si>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</si>
  <si>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</si>
  <si>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</si>
  <si>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</si>
  <si>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</si>
  <si>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</si>
  <si>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</si>
  <si>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</si>
  <si>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</si>
  <si>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</si>
  <si>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</si>
  <si>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  <rPh sb="0" eb="2">
      <t>ナント</t>
    </rPh>
    <rPh sb="2" eb="3">
      <t>シ</t>
    </rPh>
    <phoneticPr fontId="2"/>
  </si>
  <si>
    <t>射水市</t>
    <rPh sb="0" eb="2">
      <t>イミズ</t>
    </rPh>
    <rPh sb="2" eb="3">
      <t>シ</t>
    </rPh>
    <phoneticPr fontId="2"/>
  </si>
  <si>
    <t>舟橋村</t>
  </si>
  <si>
    <t>上市町</t>
  </si>
  <si>
    <t>立山町</t>
  </si>
  <si>
    <t>入善町</t>
  </si>
  <si>
    <t>朝日町</t>
  </si>
  <si>
    <t>県外産業廃棄物の処理状況の見込みを記載した書類</t>
    <rPh sb="0" eb="2">
      <t>ケンガイ</t>
    </rPh>
    <rPh sb="2" eb="4">
      <t>サンギョウ</t>
    </rPh>
    <rPh sb="4" eb="7">
      <t>ハイキブツ</t>
    </rPh>
    <rPh sb="8" eb="10">
      <t>ショリ</t>
    </rPh>
    <rPh sb="10" eb="12">
      <t>ジョウキョウ</t>
    </rPh>
    <rPh sb="13" eb="15">
      <t>ミコ</t>
    </rPh>
    <rPh sb="17" eb="19">
      <t>キサイ</t>
    </rPh>
    <rPh sb="21" eb="23">
      <t>ショルイ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</si>
  <si>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</si>
  <si>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搬入計画量</t>
    <rPh sb="0" eb="2">
      <t>ハンニュウ</t>
    </rPh>
    <rPh sb="2" eb="4">
      <t>ケイカク</t>
    </rPh>
    <rPh sb="4" eb="5">
      <t>リョウ</t>
    </rPh>
    <phoneticPr fontId="1"/>
  </si>
  <si>
    <t>減量化量</t>
    <rPh sb="0" eb="3">
      <t>ゲンリョウカ</t>
    </rPh>
    <rPh sb="3" eb="4">
      <t>リョウ</t>
    </rPh>
    <phoneticPr fontId="1"/>
  </si>
  <si>
    <t>主な用途</t>
    <rPh sb="0" eb="1">
      <t>オモ</t>
    </rPh>
    <rPh sb="2" eb="4">
      <t>ヨウト</t>
    </rPh>
    <phoneticPr fontId="1"/>
  </si>
  <si>
    <t>主な埋立処分地</t>
    <rPh sb="0" eb="1">
      <t>オモ</t>
    </rPh>
    <rPh sb="2" eb="4">
      <t>ウメタテ</t>
    </rPh>
    <rPh sb="4" eb="6">
      <t>ショブン</t>
    </rPh>
    <rPh sb="6" eb="7">
      <t>チ</t>
    </rPh>
    <phoneticPr fontId="1"/>
  </si>
  <si>
    <t>（都道府県）</t>
    <rPh sb="1" eb="5">
      <t>トドウフケン</t>
    </rPh>
    <phoneticPr fontId="1"/>
  </si>
  <si>
    <t>量（ﾄﾝ）(C)</t>
    <rPh sb="0" eb="1">
      <t>リョウ</t>
    </rPh>
    <phoneticPr fontId="1"/>
  </si>
  <si>
    <t>量（ﾄﾝ）(D)</t>
    <rPh sb="0" eb="1">
      <t>リョウ</t>
    </rPh>
    <phoneticPr fontId="1"/>
  </si>
  <si>
    <t>（(B)/(A)％）</t>
    <phoneticPr fontId="1"/>
  </si>
  <si>
    <t>（(C)/(A)％）</t>
    <phoneticPr fontId="1"/>
  </si>
  <si>
    <t>（(D)/(A)％）</t>
    <phoneticPr fontId="1"/>
  </si>
  <si>
    <t>主な再生利用地</t>
    <rPh sb="0" eb="1">
      <t>オモ</t>
    </rPh>
    <rPh sb="2" eb="4">
      <t>サイセイ</t>
    </rPh>
    <rPh sb="4" eb="6">
      <t>リヨウ</t>
    </rPh>
    <rPh sb="6" eb="7">
      <t>チ</t>
    </rPh>
    <phoneticPr fontId="1"/>
  </si>
  <si>
    <t>（富山県内の場合は市町村、富山県外の場合は都道府県）</t>
    <rPh sb="1" eb="3">
      <t>トヤマ</t>
    </rPh>
    <rPh sb="3" eb="5">
      <t>ケンナイ</t>
    </rPh>
    <rPh sb="6" eb="8">
      <t>バアイ</t>
    </rPh>
    <rPh sb="9" eb="12">
      <t>シチョウソン</t>
    </rPh>
    <rPh sb="13" eb="15">
      <t>トヤマ</t>
    </rPh>
    <rPh sb="15" eb="17">
      <t>ケンガイ</t>
    </rPh>
    <rPh sb="18" eb="20">
      <t>バアイ</t>
    </rPh>
    <rPh sb="21" eb="25">
      <t>トドウフケン</t>
    </rPh>
    <phoneticPr fontId="1"/>
  </si>
  <si>
    <t>１：原材料・金属回収
２：燃料
３：肥料・土壌改良材
４：建設資材・造成材料
５：飼料
６：その他</t>
    <rPh sb="2" eb="5">
      <t>ゲンザイリョウ</t>
    </rPh>
    <rPh sb="6" eb="8">
      <t>キンゾク</t>
    </rPh>
    <rPh sb="8" eb="10">
      <t>カイシュウ</t>
    </rPh>
    <rPh sb="13" eb="15">
      <t>ネンリョウ</t>
    </rPh>
    <rPh sb="18" eb="20">
      <t>ヒリョウ</t>
    </rPh>
    <rPh sb="21" eb="23">
      <t>ドジョウ</t>
    </rPh>
    <rPh sb="23" eb="25">
      <t>カイリョウ</t>
    </rPh>
    <rPh sb="25" eb="26">
      <t>ザイ</t>
    </rPh>
    <rPh sb="29" eb="31">
      <t>ケンセツ</t>
    </rPh>
    <rPh sb="31" eb="33">
      <t>シザイ</t>
    </rPh>
    <rPh sb="34" eb="36">
      <t>ゾウセイ</t>
    </rPh>
    <rPh sb="36" eb="38">
      <t>ザイリョウ</t>
    </rPh>
    <rPh sb="41" eb="43">
      <t>シリョウ</t>
    </rPh>
    <rPh sb="48" eb="49">
      <t>タ</t>
    </rPh>
    <phoneticPr fontId="1"/>
  </si>
  <si>
    <t>計</t>
    <rPh sb="0" eb="1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</si>
  <si>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</si>
  <si>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</si>
  <si>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</si>
  <si>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</si>
  <si>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再生利用の見込み</t>
    <rPh sb="5" eb="7">
      <t>ミコ</t>
    </rPh>
    <phoneticPr fontId="1"/>
  </si>
  <si>
    <t>埋立処分の見込み</t>
    <rPh sb="0" eb="2">
      <t>ウメタテ</t>
    </rPh>
    <rPh sb="2" eb="4">
      <t>ショブン</t>
    </rPh>
    <rPh sb="5" eb="7">
      <t>ミコ</t>
    </rPh>
    <phoneticPr fontId="1"/>
  </si>
  <si>
    <t>の見込み(ﾄﾝ)(B)</t>
    <rPh sb="1" eb="3">
      <t>ミコ</t>
    </rPh>
    <phoneticPr fontId="1"/>
  </si>
  <si>
    <t>（ﾄﾝ）(A)</t>
    <phoneticPr fontId="1"/>
  </si>
  <si>
    <t>（ﾄﾝ）(A)</t>
    <phoneticPr fontId="1"/>
  </si>
  <si>
    <t>（(B)/(A)％）</t>
    <phoneticPr fontId="1"/>
  </si>
  <si>
    <t>（(C)/(A)％）</t>
    <phoneticPr fontId="1"/>
  </si>
  <si>
    <t>（(D)/(A)％）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</si>
  <si>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</si>
  <si>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</si>
  <si>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</si>
  <si>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</si>
  <si>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県外産業廃棄物の処理状況の見込みを記載した書類（記入例）</t>
    <rPh sb="0" eb="2">
      <t>ケンガイ</t>
    </rPh>
    <rPh sb="2" eb="4">
      <t>サンギョウ</t>
    </rPh>
    <rPh sb="4" eb="7">
      <t>ハイキブツ</t>
    </rPh>
    <rPh sb="8" eb="10">
      <t>ショリ</t>
    </rPh>
    <rPh sb="10" eb="12">
      <t>ジョウキョウ</t>
    </rPh>
    <rPh sb="13" eb="15">
      <t>ミコ</t>
    </rPh>
    <rPh sb="17" eb="19">
      <t>キサイ</t>
    </rPh>
    <rPh sb="21" eb="23">
      <t>ショルイ</t>
    </rPh>
    <rPh sb="24" eb="26">
      <t>キニュウ</t>
    </rPh>
    <rPh sb="26" eb="27">
      <t>レイ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</si>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</sst>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0;"/>
    <numFmt numFmtId="177" formatCode="\(0.0%\)"/>
    <numFmt numFmtId="178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178" fontId="5" fillId="2" borderId="3" xfId="0" applyNumberFormat="1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>
      <alignment vertical="center"/>
    </xf>
    <xf numFmtId="0" fontId="5" fillId="0" borderId="4" xfId="0" applyFont="1" applyFill="1" applyBorder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5" fillId="2" borderId="3" xfId="0" applyNumberFormat="1" applyFont="1" applyFill="1" applyBorder="1" applyProtection="1">
      <alignment vertical="center"/>
      <protection locked="0"/>
    </xf>
    <xf numFmtId="0" fontId="5" fillId="0" borderId="3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</xdr:colOff>
      <xdr:row>15</xdr:row>
      <xdr:rowOff>85725</xdr:rowOff>
    </xdr:from>
    <xdr:to>
      <xdr:col>3</xdr:col>
      <xdr:colOff>645852</xdr:colOff>
      <xdr:row>19</xdr:row>
      <xdr:rowOff>114300</xdr:rowOff>
    </xdr:to>
    <xdr:sp macro="" textlink="">
      <xdr:nvSpPr>
        <xdr:cNvPr id="3074" name="AutoShape 2"/>
        <xdr:cNvSpPr>
          <a:spLocks noChangeArrowheads="1"/>
        </xdr:cNvSpPr>
      </xdr:nvSpPr>
      <xdr:spPr bwMode="auto">
        <a:xfrm>
          <a:off x="238125" y="6572250"/>
          <a:ext cx="3324225" cy="714375"/>
        </a:xfrm>
        <a:prstGeom prst="wedgeRoundRectCallout">
          <a:avLst>
            <a:gd name="adj1" fmla="val -40546"/>
            <a:gd name="adj2" fmla="val -18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「県外産業廃棄物の種類」及び「搬入計画量」は、県外産業廃棄物搬入協議書に対応するように記入してください。。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4</xdr:row>
      <xdr:rowOff>1295400</xdr:rowOff>
    </xdr:from>
    <xdr:to>
      <xdr:col>2</xdr:col>
      <xdr:colOff>952500</xdr:colOff>
      <xdr:row>13</xdr:row>
      <xdr:rowOff>68580</xdr:rowOff>
    </xdr:to>
    <xdr:sp macro="" textlink="">
      <xdr:nvSpPr>
        <xdr:cNvPr id="3118" name="Oval 3"/>
        <xdr:cNvSpPr>
          <a:spLocks noChangeArrowheads="1"/>
        </xdr:cNvSpPr>
      </xdr:nvSpPr>
      <xdr:spPr bwMode="auto">
        <a:xfrm>
          <a:off x="0" y="2164080"/>
          <a:ext cx="2506980" cy="391668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283845</xdr:colOff>
      <xdr:row>15</xdr:row>
      <xdr:rowOff>135255</xdr:rowOff>
    </xdr:from>
    <xdr:to>
      <xdr:col>7</xdr:col>
      <xdr:colOff>116205</xdr:colOff>
      <xdr:row>20</xdr:row>
      <xdr:rowOff>40005</xdr:rowOff>
    </xdr:to>
    <xdr:sp macro="" textlink="">
      <xdr:nvSpPr>
        <xdr:cNvPr id="3076" name="AutoShape 4"/>
        <xdr:cNvSpPr>
          <a:spLocks noChangeArrowheads="1"/>
        </xdr:cNvSpPr>
      </xdr:nvSpPr>
      <xdr:spPr bwMode="auto">
        <a:xfrm>
          <a:off x="5391150" y="6629400"/>
          <a:ext cx="2038350" cy="762000"/>
        </a:xfrm>
        <a:prstGeom prst="wedgeRoundRectCallout">
          <a:avLst>
            <a:gd name="adj1" fmla="val 9347"/>
            <a:gd name="adj2" fmla="val -131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「主な再生利用地」及び「主な用途」は、主なもの１つを記入してください。</a:t>
          </a:r>
          <a:endParaRPr lang="ja-JP" altLang="en-US"/>
        </a:p>
      </xdr:txBody>
    </xdr:sp>
    <xdr:clientData/>
  </xdr:twoCellAnchor>
  <xdr:twoCellAnchor>
    <xdr:from>
      <xdr:col>4</xdr:col>
      <xdr:colOff>716280</xdr:colOff>
      <xdr:row>4</xdr:row>
      <xdr:rowOff>1333500</xdr:rowOff>
    </xdr:from>
    <xdr:to>
      <xdr:col>7</xdr:col>
      <xdr:colOff>213360</xdr:colOff>
      <xdr:row>13</xdr:row>
      <xdr:rowOff>106680</xdr:rowOff>
    </xdr:to>
    <xdr:sp macro="" textlink="">
      <xdr:nvSpPr>
        <xdr:cNvPr id="3120" name="Oval 5"/>
        <xdr:cNvSpPr>
          <a:spLocks noChangeArrowheads="1"/>
        </xdr:cNvSpPr>
      </xdr:nvSpPr>
      <xdr:spPr bwMode="auto">
        <a:xfrm>
          <a:off x="4282440" y="2202180"/>
          <a:ext cx="2514600" cy="391668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196215</xdr:colOff>
      <xdr:row>16</xdr:row>
      <xdr:rowOff>36195</xdr:rowOff>
    </xdr:from>
    <xdr:to>
      <xdr:col>8</xdr:col>
      <xdr:colOff>773501</xdr:colOff>
      <xdr:row>20</xdr:row>
      <xdr:rowOff>28603</xdr:rowOff>
    </xdr:to>
    <xdr:sp macro="" textlink="">
      <xdr:nvSpPr>
        <xdr:cNvPr id="3078" name="AutoShape 6"/>
        <xdr:cNvSpPr>
          <a:spLocks noChangeArrowheads="1"/>
        </xdr:cNvSpPr>
      </xdr:nvSpPr>
      <xdr:spPr bwMode="auto">
        <a:xfrm>
          <a:off x="7524750" y="6686550"/>
          <a:ext cx="1752600" cy="685800"/>
        </a:xfrm>
        <a:prstGeom prst="wedgeRoundRectCallout">
          <a:avLst>
            <a:gd name="adj1" fmla="val 11958"/>
            <a:gd name="adj2" fmla="val -1708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「主な埋立処分地」は、主なもの１つを記入してください。</a:t>
          </a:r>
          <a:endParaRPr lang="ja-JP" altLang="en-US"/>
        </a:p>
      </xdr:txBody>
    </xdr:sp>
    <xdr:clientData/>
  </xdr:twoCellAnchor>
  <xdr:twoCellAnchor>
    <xdr:from>
      <xdr:col>7</xdr:col>
      <xdr:colOff>929640</xdr:colOff>
      <xdr:row>4</xdr:row>
      <xdr:rowOff>1363980</xdr:rowOff>
    </xdr:from>
    <xdr:to>
      <xdr:col>9</xdr:col>
      <xdr:colOff>45720</xdr:colOff>
      <xdr:row>13</xdr:row>
      <xdr:rowOff>129540</xdr:rowOff>
    </xdr:to>
    <xdr:sp macro="" textlink="">
      <xdr:nvSpPr>
        <xdr:cNvPr id="3122" name="Oval 7"/>
        <xdr:cNvSpPr>
          <a:spLocks noChangeArrowheads="1"/>
        </xdr:cNvSpPr>
      </xdr:nvSpPr>
      <xdr:spPr bwMode="auto">
        <a:xfrm>
          <a:off x="7513320" y="2232660"/>
          <a:ext cx="1127760" cy="390906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333375</xdr:colOff>
      <xdr:row>4</xdr:row>
      <xdr:rowOff>379095</xdr:rowOff>
    </xdr:from>
    <xdr:to>
      <xdr:col>5</xdr:col>
      <xdr:colOff>470535</xdr:colOff>
      <xdr:row>4</xdr:row>
      <xdr:rowOff>1371643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2105025" y="1257300"/>
          <a:ext cx="3495675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記載内容は必ずしも正確である必要はありませんが、大体の傾向が分かるように記載してください。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Normal="75" zoomScaleSheetLayoutView="100" workbookViewId="0">
      <selection activeCell="B22" sqref="B22:B23"/>
    </sheetView>
  </sheetViews>
  <sheetFormatPr defaultColWidth="9" defaultRowHeight="12" x14ac:dyDescent="0.15"/>
  <cols>
    <col min="1" max="1" width="3.5" style="1" customWidth="1"/>
    <col min="2" max="2" width="19.25" style="1" customWidth="1"/>
    <col min="3" max="9" width="14.625" style="1" customWidth="1"/>
    <col min="10" max="12" width="9" style="1"/>
    <col min="13" max="13" width="33" style="1" hidden="1" customWidth="1"/>
    <col min="14" max="17" width="9" style="1" hidden="1" customWidth="1"/>
    <col min="18" max="16384" width="9" style="1"/>
  </cols>
  <sheetData>
    <row r="1" spans="1:17" ht="17.25" x14ac:dyDescent="0.15">
      <c r="A1" s="31" t="s">
        <v>103</v>
      </c>
      <c r="B1" s="31"/>
      <c r="C1" s="31"/>
      <c r="D1" s="31"/>
      <c r="E1" s="31"/>
      <c r="F1" s="31"/>
      <c r="G1" s="31"/>
      <c r="H1" s="31"/>
      <c r="I1" s="31"/>
      <c r="M1" t="s">
        <v>0</v>
      </c>
      <c r="N1"/>
      <c r="O1" t="s">
        <v>41</v>
      </c>
      <c r="P1"/>
      <c r="Q1" t="s">
        <v>88</v>
      </c>
    </row>
    <row r="2" spans="1:17" ht="13.5" x14ac:dyDescent="0.15">
      <c r="M2" t="s">
        <v>3</v>
      </c>
      <c r="N2"/>
      <c r="O2" t="s">
        <v>42</v>
      </c>
      <c r="P2"/>
      <c r="Q2" t="s">
        <v>89</v>
      </c>
    </row>
    <row r="3" spans="1:17" ht="21" customHeight="1" x14ac:dyDescent="0.15">
      <c r="A3" s="25" t="s">
        <v>104</v>
      </c>
      <c r="B3" s="26"/>
      <c r="C3" s="18" t="s">
        <v>105</v>
      </c>
      <c r="D3" s="18" t="s">
        <v>106</v>
      </c>
      <c r="E3" s="2"/>
      <c r="F3" s="19" t="s">
        <v>123</v>
      </c>
      <c r="G3" s="3"/>
      <c r="H3" s="23" t="s">
        <v>124</v>
      </c>
      <c r="I3" s="24"/>
      <c r="M3" t="s">
        <v>4</v>
      </c>
      <c r="N3"/>
      <c r="O3" t="s">
        <v>43</v>
      </c>
      <c r="P3"/>
      <c r="Q3" t="s">
        <v>90</v>
      </c>
    </row>
    <row r="4" spans="1:17" ht="18" customHeight="1" x14ac:dyDescent="0.15">
      <c r="A4" s="27"/>
      <c r="B4" s="28"/>
      <c r="C4" s="7" t="s">
        <v>126</v>
      </c>
      <c r="D4" s="7" t="s">
        <v>125</v>
      </c>
      <c r="E4" s="4" t="s">
        <v>110</v>
      </c>
      <c r="F4" s="4" t="s">
        <v>115</v>
      </c>
      <c r="G4" s="4" t="s">
        <v>107</v>
      </c>
      <c r="H4" s="4" t="s">
        <v>111</v>
      </c>
      <c r="I4" s="4" t="s">
        <v>108</v>
      </c>
      <c r="M4" t="s">
        <v>5</v>
      </c>
      <c r="N4"/>
      <c r="O4" t="s">
        <v>44</v>
      </c>
      <c r="P4"/>
      <c r="Q4" t="s">
        <v>91</v>
      </c>
    </row>
    <row r="5" spans="1:17" ht="117" customHeight="1" x14ac:dyDescent="0.15">
      <c r="A5" s="29"/>
      <c r="B5" s="30"/>
      <c r="C5" s="5"/>
      <c r="D5" s="6" t="s">
        <v>112</v>
      </c>
      <c r="E5" s="6" t="s">
        <v>113</v>
      </c>
      <c r="F5" s="6" t="s">
        <v>109</v>
      </c>
      <c r="G5" s="20" t="s">
        <v>117</v>
      </c>
      <c r="H5" s="6" t="s">
        <v>114</v>
      </c>
      <c r="I5" s="20" t="s">
        <v>116</v>
      </c>
      <c r="L5" s="17"/>
      <c r="M5" t="s">
        <v>6</v>
      </c>
      <c r="N5"/>
      <c r="O5" t="s">
        <v>45</v>
      </c>
      <c r="P5"/>
      <c r="Q5" t="s">
        <v>92</v>
      </c>
    </row>
    <row r="6" spans="1:17" ht="42" customHeight="1" x14ac:dyDescent="0.15">
      <c r="A6" s="8" t="s">
        <v>119</v>
      </c>
      <c r="B6" s="38"/>
      <c r="C6" s="21"/>
      <c r="D6" s="21"/>
      <c r="E6" s="10"/>
      <c r="F6" s="10"/>
      <c r="G6" s="11"/>
      <c r="H6" s="21">
        <f>C6-D6-E6</f>
        <v>0</v>
      </c>
      <c r="I6" s="11"/>
      <c r="M6" t="s">
        <v>7</v>
      </c>
      <c r="N6"/>
      <c r="O6" t="s">
        <v>46</v>
      </c>
      <c r="P6"/>
      <c r="Q6" t="s">
        <v>93</v>
      </c>
    </row>
    <row r="7" spans="1:17" ht="30" customHeight="1" x14ac:dyDescent="0.15">
      <c r="A7" s="12"/>
      <c r="B7" s="39"/>
      <c r="C7" s="16" t="str">
        <f>IF(C6&gt;0,"(100.0%)","")</f>
        <v/>
      </c>
      <c r="D7" s="14" t="e">
        <f>D6/C6</f>
        <v>#DIV/0!</v>
      </c>
      <c r="E7" s="14" t="e">
        <f>E6/C6</f>
        <v>#DIV/0!</v>
      </c>
      <c r="F7" s="13"/>
      <c r="G7" s="13"/>
      <c r="H7" s="14" t="e">
        <f>H6/C6</f>
        <v>#DIV/0!</v>
      </c>
      <c r="I7" s="13"/>
      <c r="M7" t="s">
        <v>9</v>
      </c>
      <c r="N7"/>
      <c r="O7" t="s">
        <v>47</v>
      </c>
      <c r="P7"/>
      <c r="Q7" t="s">
        <v>94</v>
      </c>
    </row>
    <row r="8" spans="1:17" ht="42" customHeight="1" x14ac:dyDescent="0.15">
      <c r="A8" s="8" t="s">
        <v>120</v>
      </c>
      <c r="B8" s="38"/>
      <c r="C8" s="21"/>
      <c r="D8" s="21"/>
      <c r="E8" s="10"/>
      <c r="F8" s="10"/>
      <c r="G8" s="10"/>
      <c r="H8" s="21">
        <f>C8-D8-E8</f>
        <v>0</v>
      </c>
      <c r="I8" s="10"/>
      <c r="M8" t="s">
        <v>13</v>
      </c>
      <c r="N8"/>
      <c r="O8" t="s">
        <v>48</v>
      </c>
      <c r="P8"/>
      <c r="Q8" t="s">
        <v>95</v>
      </c>
    </row>
    <row r="9" spans="1:17" ht="30" customHeight="1" x14ac:dyDescent="0.15">
      <c r="A9" s="12"/>
      <c r="B9" s="39"/>
      <c r="C9" s="16" t="str">
        <f>IF(C8&gt;0,"(100.0%)","")</f>
        <v/>
      </c>
      <c r="D9" s="14" t="e">
        <f>D8/C8</f>
        <v>#DIV/0!</v>
      </c>
      <c r="E9" s="14" t="e">
        <f>E8/C8</f>
        <v>#DIV/0!</v>
      </c>
      <c r="F9" s="13"/>
      <c r="G9" s="13"/>
      <c r="H9" s="14" t="e">
        <f>H8/C8</f>
        <v>#DIV/0!</v>
      </c>
      <c r="I9" s="13"/>
      <c r="M9" t="s">
        <v>16</v>
      </c>
      <c r="N9"/>
      <c r="O9" t="s">
        <v>49</v>
      </c>
      <c r="P9"/>
      <c r="Q9" t="s">
        <v>96</v>
      </c>
    </row>
    <row r="10" spans="1:17" ht="42" customHeight="1" x14ac:dyDescent="0.15">
      <c r="A10" s="8" t="s">
        <v>121</v>
      </c>
      <c r="B10" s="38"/>
      <c r="C10" s="21"/>
      <c r="D10" s="21"/>
      <c r="E10" s="10"/>
      <c r="F10" s="10"/>
      <c r="G10" s="10"/>
      <c r="H10" s="21">
        <f>C10-D10-E10</f>
        <v>0</v>
      </c>
      <c r="I10" s="10"/>
      <c r="M10" t="s">
        <v>19</v>
      </c>
      <c r="N10"/>
      <c r="O10" t="s">
        <v>50</v>
      </c>
      <c r="P10"/>
      <c r="Q10" t="s">
        <v>97</v>
      </c>
    </row>
    <row r="11" spans="1:17" ht="30" customHeight="1" x14ac:dyDescent="0.15">
      <c r="A11" s="12"/>
      <c r="B11" s="39"/>
      <c r="C11" s="16" t="str">
        <f>IF(C10&gt;0,"(100.0%)","")</f>
        <v/>
      </c>
      <c r="D11" s="14" t="e">
        <f>D10/C10</f>
        <v>#DIV/0!</v>
      </c>
      <c r="E11" s="14" t="e">
        <f>E10/C10</f>
        <v>#DIV/0!</v>
      </c>
      <c r="F11" s="13"/>
      <c r="G11" s="13"/>
      <c r="H11" s="14" t="e">
        <f>H10/C10</f>
        <v>#DIV/0!</v>
      </c>
      <c r="I11" s="13"/>
      <c r="M11" t="s">
        <v>21</v>
      </c>
      <c r="N11"/>
      <c r="O11" t="s">
        <v>51</v>
      </c>
      <c r="P11"/>
      <c r="Q11" t="s">
        <v>98</v>
      </c>
    </row>
    <row r="12" spans="1:17" ht="42" customHeight="1" x14ac:dyDescent="0.15">
      <c r="A12" s="8" t="s">
        <v>122</v>
      </c>
      <c r="B12" s="38"/>
      <c r="C12" s="21"/>
      <c r="D12" s="21"/>
      <c r="E12" s="10"/>
      <c r="F12" s="10"/>
      <c r="G12" s="11"/>
      <c r="H12" s="21">
        <f>C12-D12-E12</f>
        <v>0</v>
      </c>
      <c r="I12" s="11"/>
      <c r="M12" t="s">
        <v>24</v>
      </c>
      <c r="N12"/>
      <c r="O12" t="s">
        <v>52</v>
      </c>
      <c r="P12"/>
      <c r="Q12" t="s">
        <v>99</v>
      </c>
    </row>
    <row r="13" spans="1:17" ht="30" customHeight="1" x14ac:dyDescent="0.15">
      <c r="A13" s="12"/>
      <c r="B13" s="39"/>
      <c r="C13" s="16" t="str">
        <f>IF(C12&gt;0,"(100.0%)","")</f>
        <v/>
      </c>
      <c r="D13" s="14" t="e">
        <f>D12/C12</f>
        <v>#DIV/0!</v>
      </c>
      <c r="E13" s="14" t="e">
        <f>E12/C12</f>
        <v>#DIV/0!</v>
      </c>
      <c r="F13" s="13"/>
      <c r="G13" s="13"/>
      <c r="H13" s="14" t="e">
        <f>H12/C12</f>
        <v>#DIV/0!</v>
      </c>
      <c r="I13" s="13"/>
      <c r="M13" t="s">
        <v>25</v>
      </c>
      <c r="N13"/>
      <c r="O13" t="s">
        <v>53</v>
      </c>
      <c r="P13"/>
      <c r="Q13" t="s">
        <v>100</v>
      </c>
    </row>
    <row r="14" spans="1:17" ht="42" customHeight="1" x14ac:dyDescent="0.15">
      <c r="A14" s="8" t="s">
        <v>136</v>
      </c>
      <c r="B14" s="38"/>
      <c r="C14" s="21"/>
      <c r="D14" s="21"/>
      <c r="E14" s="10"/>
      <c r="F14" s="10"/>
      <c r="G14" s="10"/>
      <c r="H14" s="21">
        <f>C14-D14-E14</f>
        <v>0</v>
      </c>
      <c r="I14" s="10"/>
      <c r="M14" t="s">
        <v>26</v>
      </c>
      <c r="N14"/>
      <c r="O14" t="s">
        <v>54</v>
      </c>
      <c r="P14"/>
      <c r="Q14" t="s">
        <v>101</v>
      </c>
    </row>
    <row r="15" spans="1:17" ht="30" customHeight="1" x14ac:dyDescent="0.15">
      <c r="A15" s="12"/>
      <c r="B15" s="39"/>
      <c r="C15" s="16" t="str">
        <f>IF(C14&gt;0,"(100.0%)","")</f>
        <v/>
      </c>
      <c r="D15" s="14" t="e">
        <f>D14/C14</f>
        <v>#DIV/0!</v>
      </c>
      <c r="E15" s="14" t="e">
        <f>E14/C14</f>
        <v>#DIV/0!</v>
      </c>
      <c r="F15" s="13"/>
      <c r="G15" s="13"/>
      <c r="H15" s="14" t="e">
        <f>H14/C14</f>
        <v>#DIV/0!</v>
      </c>
      <c r="I15" s="13"/>
      <c r="M15" t="s">
        <v>27</v>
      </c>
      <c r="N15"/>
      <c r="O15" t="s">
        <v>55</v>
      </c>
      <c r="P15"/>
      <c r="Q15" t="s">
        <v>102</v>
      </c>
    </row>
    <row r="16" spans="1:17" ht="42" customHeight="1" x14ac:dyDescent="0.15">
      <c r="A16" s="8" t="s">
        <v>137</v>
      </c>
      <c r="B16" s="38"/>
      <c r="C16" s="21"/>
      <c r="D16" s="21"/>
      <c r="E16" s="10"/>
      <c r="F16" s="10"/>
      <c r="G16" s="10"/>
      <c r="H16" s="21">
        <f>C16-D16-E16</f>
        <v>0</v>
      </c>
      <c r="I16" s="10"/>
      <c r="M16" t="s">
        <v>28</v>
      </c>
      <c r="N16"/>
      <c r="O16" t="s">
        <v>56</v>
      </c>
      <c r="P16"/>
      <c r="Q16" t="s">
        <v>41</v>
      </c>
    </row>
    <row r="17" spans="1:17" ht="30" customHeight="1" x14ac:dyDescent="0.15">
      <c r="A17" s="12"/>
      <c r="B17" s="39"/>
      <c r="C17" s="16" t="str">
        <f>IF(C16&gt;0,"(100.0%)","")</f>
        <v/>
      </c>
      <c r="D17" s="14" t="e">
        <f>D16/C16</f>
        <v>#DIV/0!</v>
      </c>
      <c r="E17" s="14" t="e">
        <f>E16/C16</f>
        <v>#DIV/0!</v>
      </c>
      <c r="F17" s="13"/>
      <c r="G17" s="13"/>
      <c r="H17" s="14" t="e">
        <f>H16/C16</f>
        <v>#DIV/0!</v>
      </c>
      <c r="I17" s="13"/>
      <c r="M17" t="s">
        <v>29</v>
      </c>
      <c r="N17"/>
      <c r="O17" t="s">
        <v>57</v>
      </c>
      <c r="P17"/>
      <c r="Q17" t="s">
        <v>42</v>
      </c>
    </row>
    <row r="18" spans="1:17" ht="42" customHeight="1" x14ac:dyDescent="0.15">
      <c r="A18" s="8" t="s">
        <v>138</v>
      </c>
      <c r="B18" s="38"/>
      <c r="C18" s="21"/>
      <c r="D18" s="21"/>
      <c r="E18" s="10"/>
      <c r="F18" s="10"/>
      <c r="G18" s="10"/>
      <c r="H18" s="21">
        <f>C18-D18-E18</f>
        <v>0</v>
      </c>
      <c r="I18" s="10"/>
      <c r="M18" t="s">
        <v>30</v>
      </c>
      <c r="N18"/>
      <c r="O18" t="s">
        <v>58</v>
      </c>
      <c r="P18"/>
      <c r="Q18" t="s">
        <v>43</v>
      </c>
    </row>
    <row r="19" spans="1:17" ht="30" customHeight="1" x14ac:dyDescent="0.15">
      <c r="A19" s="12"/>
      <c r="B19" s="39"/>
      <c r="C19" s="16" t="str">
        <f>IF(C18&gt;0,"(100.0%)","")</f>
        <v/>
      </c>
      <c r="D19" s="14" t="e">
        <f>D18/C18</f>
        <v>#DIV/0!</v>
      </c>
      <c r="E19" s="14" t="e">
        <f>E18/C18</f>
        <v>#DIV/0!</v>
      </c>
      <c r="F19" s="13"/>
      <c r="G19" s="13"/>
      <c r="H19" s="14" t="e">
        <f>H18/C18</f>
        <v>#DIV/0!</v>
      </c>
      <c r="I19" s="13"/>
      <c r="M19" t="s">
        <v>31</v>
      </c>
      <c r="N19"/>
      <c r="O19" t="s">
        <v>59</v>
      </c>
      <c r="P19"/>
      <c r="Q19" t="s">
        <v>44</v>
      </c>
    </row>
    <row r="20" spans="1:17" ht="42" customHeight="1" x14ac:dyDescent="0.15">
      <c r="A20" s="8" t="s">
        <v>139</v>
      </c>
      <c r="B20" s="38"/>
      <c r="C20" s="21"/>
      <c r="D20" s="21"/>
      <c r="E20" s="10"/>
      <c r="F20" s="10"/>
      <c r="G20" s="10"/>
      <c r="H20" s="21">
        <f>C20-D20-E20</f>
        <v>0</v>
      </c>
      <c r="I20" s="10"/>
      <c r="M20" t="s">
        <v>32</v>
      </c>
      <c r="N20"/>
      <c r="O20" t="s">
        <v>60</v>
      </c>
      <c r="P20"/>
      <c r="Q20" t="s">
        <v>45</v>
      </c>
    </row>
    <row r="21" spans="1:17" ht="30" customHeight="1" x14ac:dyDescent="0.15">
      <c r="A21" s="12"/>
      <c r="B21" s="39"/>
      <c r="C21" s="16" t="str">
        <f>IF(C20&gt;0,"(100.0%)","")</f>
        <v/>
      </c>
      <c r="D21" s="14" t="e">
        <f>D20/C20</f>
        <v>#DIV/0!</v>
      </c>
      <c r="E21" s="14" t="e">
        <f>E20/C20</f>
        <v>#DIV/0!</v>
      </c>
      <c r="F21" s="13"/>
      <c r="G21" s="13"/>
      <c r="H21" s="14" t="e">
        <f>H20/C20</f>
        <v>#DIV/0!</v>
      </c>
      <c r="I21" s="13"/>
      <c r="M21" t="s">
        <v>33</v>
      </c>
      <c r="N21"/>
      <c r="O21" t="s">
        <v>61</v>
      </c>
      <c r="P21"/>
      <c r="Q21" t="s">
        <v>46</v>
      </c>
    </row>
    <row r="22" spans="1:17" ht="42" customHeight="1" x14ac:dyDescent="0.15">
      <c r="A22" s="8" t="s">
        <v>140</v>
      </c>
      <c r="B22" s="38"/>
      <c r="C22" s="21"/>
      <c r="D22" s="21"/>
      <c r="E22" s="10"/>
      <c r="F22" s="10"/>
      <c r="G22" s="10"/>
      <c r="H22" s="21">
        <f>C22-D22-E22</f>
        <v>0</v>
      </c>
      <c r="I22" s="10"/>
      <c r="M22" t="s">
        <v>34</v>
      </c>
      <c r="N22"/>
      <c r="O22" t="s">
        <v>62</v>
      </c>
      <c r="P22"/>
      <c r="Q22" t="s">
        <v>47</v>
      </c>
    </row>
    <row r="23" spans="1:17" ht="30" customHeight="1" x14ac:dyDescent="0.15">
      <c r="A23" s="12"/>
      <c r="B23" s="39"/>
      <c r="C23" s="16" t="str">
        <f>IF(C22&gt;0,"(100.0%)","")</f>
        <v/>
      </c>
      <c r="D23" s="14" t="e">
        <f>D22/C22</f>
        <v>#DIV/0!</v>
      </c>
      <c r="E23" s="14" t="e">
        <f>E22/C22</f>
        <v>#DIV/0!</v>
      </c>
      <c r="F23" s="13"/>
      <c r="G23" s="13"/>
      <c r="H23" s="14" t="e">
        <f>H22/C22</f>
        <v>#DIV/0!</v>
      </c>
      <c r="I23" s="13"/>
      <c r="M23" t="s">
        <v>35</v>
      </c>
      <c r="N23"/>
      <c r="O23" t="s">
        <v>63</v>
      </c>
      <c r="P23"/>
      <c r="Q23" t="s">
        <v>48</v>
      </c>
    </row>
    <row r="24" spans="1:17" ht="18" customHeight="1" x14ac:dyDescent="0.15">
      <c r="A24" s="25" t="s">
        <v>118</v>
      </c>
      <c r="B24" s="26"/>
      <c r="C24" s="22">
        <f>C6+C8+C10+C22+C12+C14+C16+C18+C20</f>
        <v>0</v>
      </c>
      <c r="D24" s="22">
        <f>D6+D8+D10+D22+D12+D14+D16+D18+D20</f>
        <v>0</v>
      </c>
      <c r="E24" s="22">
        <f>E6+E8+E10+E22+E12+E14+E16+E18+E20</f>
        <v>0</v>
      </c>
      <c r="F24" s="34"/>
      <c r="G24" s="35"/>
      <c r="H24" s="22">
        <f>H6+H8+H10+H22+H12+H14+H16+H18+H20</f>
        <v>0</v>
      </c>
      <c r="I24" s="32"/>
      <c r="M24" t="s">
        <v>36</v>
      </c>
      <c r="N24"/>
      <c r="O24" t="s">
        <v>64</v>
      </c>
      <c r="P24"/>
      <c r="Q24" t="s">
        <v>49</v>
      </c>
    </row>
    <row r="25" spans="1:17" ht="18" customHeight="1" x14ac:dyDescent="0.15">
      <c r="A25" s="29"/>
      <c r="B25" s="30"/>
      <c r="C25" s="16" t="str">
        <f>IF(C24&gt;0,"(100.0%)","")</f>
        <v/>
      </c>
      <c r="D25" s="14" t="e">
        <f>D24/C24</f>
        <v>#DIV/0!</v>
      </c>
      <c r="E25" s="14" t="e">
        <f>E24/C24</f>
        <v>#DIV/0!</v>
      </c>
      <c r="F25" s="36"/>
      <c r="G25" s="37"/>
      <c r="H25" s="14" t="e">
        <f>H24/C24</f>
        <v>#DIV/0!</v>
      </c>
      <c r="I25" s="33"/>
      <c r="M25" t="s">
        <v>37</v>
      </c>
      <c r="N25"/>
      <c r="O25" t="s">
        <v>65</v>
      </c>
      <c r="P25"/>
      <c r="Q25" t="s">
        <v>50</v>
      </c>
    </row>
    <row r="26" spans="1:17" ht="13.5" x14ac:dyDescent="0.15">
      <c r="M26" t="s">
        <v>38</v>
      </c>
      <c r="N26"/>
      <c r="O26" t="s">
        <v>66</v>
      </c>
      <c r="P26"/>
      <c r="Q26" t="s">
        <v>51</v>
      </c>
    </row>
    <row r="27" spans="1:17" ht="13.5" x14ac:dyDescent="0.15">
      <c r="M27" t="s">
        <v>39</v>
      </c>
      <c r="N27"/>
      <c r="O27" t="s">
        <v>67</v>
      </c>
      <c r="P27"/>
      <c r="Q27" t="s">
        <v>52</v>
      </c>
    </row>
    <row r="28" spans="1:17" ht="13.5" x14ac:dyDescent="0.15">
      <c r="M28" t="s">
        <v>40</v>
      </c>
      <c r="N28"/>
      <c r="O28" t="s">
        <v>68</v>
      </c>
      <c r="P28"/>
      <c r="Q28" t="s">
        <v>53</v>
      </c>
    </row>
    <row r="29" spans="1:17" ht="13.5" x14ac:dyDescent="0.15">
      <c r="M29" t="s">
        <v>1</v>
      </c>
      <c r="N29"/>
      <c r="O29" t="s">
        <v>69</v>
      </c>
      <c r="P29"/>
      <c r="Q29" t="s">
        <v>54</v>
      </c>
    </row>
    <row r="30" spans="1:17" ht="13.5" x14ac:dyDescent="0.15">
      <c r="M30" t="s">
        <v>2</v>
      </c>
      <c r="N30"/>
      <c r="O30" t="s">
        <v>70</v>
      </c>
      <c r="P30"/>
      <c r="Q30" t="s">
        <v>55</v>
      </c>
    </row>
    <row r="31" spans="1:17" ht="13.5" x14ac:dyDescent="0.15">
      <c r="M31" t="s">
        <v>8</v>
      </c>
      <c r="N31"/>
      <c r="O31" t="s">
        <v>71</v>
      </c>
      <c r="P31"/>
      <c r="Q31" t="s">
        <v>57</v>
      </c>
    </row>
    <row r="32" spans="1:17" ht="13.5" x14ac:dyDescent="0.15">
      <c r="M32" t="s">
        <v>10</v>
      </c>
      <c r="N32"/>
      <c r="O32" t="s">
        <v>72</v>
      </c>
      <c r="P32"/>
      <c r="Q32" t="s">
        <v>58</v>
      </c>
    </row>
    <row r="33" spans="13:17" ht="13.5" x14ac:dyDescent="0.15">
      <c r="M33" t="s">
        <v>11</v>
      </c>
      <c r="N33"/>
      <c r="O33" t="s">
        <v>73</v>
      </c>
      <c r="P33"/>
      <c r="Q33" t="s">
        <v>59</v>
      </c>
    </row>
    <row r="34" spans="13:17" ht="13.5" x14ac:dyDescent="0.15">
      <c r="M34" t="s">
        <v>12</v>
      </c>
      <c r="N34"/>
      <c r="O34" t="s">
        <v>74</v>
      </c>
      <c r="P34"/>
      <c r="Q34" t="s">
        <v>60</v>
      </c>
    </row>
    <row r="35" spans="13:17" ht="13.5" x14ac:dyDescent="0.15">
      <c r="M35" t="s">
        <v>14</v>
      </c>
      <c r="N35"/>
      <c r="O35" t="s">
        <v>75</v>
      </c>
      <c r="P35"/>
      <c r="Q35" t="s">
        <v>61</v>
      </c>
    </row>
    <row r="36" spans="13:17" ht="13.5" x14ac:dyDescent="0.15">
      <c r="M36" t="s">
        <v>15</v>
      </c>
      <c r="N36"/>
      <c r="O36" t="s">
        <v>76</v>
      </c>
      <c r="P36"/>
      <c r="Q36" t="s">
        <v>62</v>
      </c>
    </row>
    <row r="37" spans="13:17" ht="13.5" x14ac:dyDescent="0.15">
      <c r="M37" t="s">
        <v>17</v>
      </c>
      <c r="N37"/>
      <c r="O37" t="s">
        <v>77</v>
      </c>
      <c r="P37"/>
      <c r="Q37" t="s">
        <v>63</v>
      </c>
    </row>
    <row r="38" spans="13:17" ht="13.5" x14ac:dyDescent="0.15">
      <c r="M38" t="s">
        <v>18</v>
      </c>
      <c r="N38"/>
      <c r="O38" t="s">
        <v>78</v>
      </c>
      <c r="P38"/>
      <c r="Q38" t="s">
        <v>64</v>
      </c>
    </row>
    <row r="39" spans="13:17" ht="13.5" x14ac:dyDescent="0.15">
      <c r="M39" t="s">
        <v>20</v>
      </c>
      <c r="N39"/>
      <c r="O39" t="s">
        <v>79</v>
      </c>
      <c r="P39"/>
      <c r="Q39" t="s">
        <v>65</v>
      </c>
    </row>
    <row r="40" spans="13:17" ht="13.5" x14ac:dyDescent="0.15">
      <c r="M40" t="s">
        <v>22</v>
      </c>
      <c r="N40"/>
      <c r="O40" t="s">
        <v>80</v>
      </c>
      <c r="P40"/>
      <c r="Q40" t="s">
        <v>66</v>
      </c>
    </row>
    <row r="41" spans="13:17" ht="13.5" x14ac:dyDescent="0.15">
      <c r="M41" t="s">
        <v>23</v>
      </c>
      <c r="N41"/>
      <c r="O41" t="s">
        <v>81</v>
      </c>
      <c r="P41"/>
      <c r="Q41" t="s">
        <v>67</v>
      </c>
    </row>
    <row r="42" spans="13:17" ht="13.5" x14ac:dyDescent="0.15">
      <c r="M42"/>
      <c r="N42"/>
      <c r="O42" t="s">
        <v>82</v>
      </c>
      <c r="P42"/>
      <c r="Q42" t="s">
        <v>68</v>
      </c>
    </row>
    <row r="43" spans="13:17" ht="13.5" x14ac:dyDescent="0.15">
      <c r="M43"/>
      <c r="N43"/>
      <c r="O43" t="s">
        <v>83</v>
      </c>
      <c r="P43"/>
      <c r="Q43" t="s">
        <v>69</v>
      </c>
    </row>
    <row r="44" spans="13:17" ht="13.5" x14ac:dyDescent="0.15">
      <c r="M44"/>
      <c r="N44"/>
      <c r="O44" t="s">
        <v>84</v>
      </c>
      <c r="P44"/>
      <c r="Q44" t="s">
        <v>70</v>
      </c>
    </row>
    <row r="45" spans="13:17" ht="13.5" x14ac:dyDescent="0.15">
      <c r="M45"/>
      <c r="N45"/>
      <c r="O45" t="s">
        <v>85</v>
      </c>
      <c r="P45"/>
      <c r="Q45" t="s">
        <v>71</v>
      </c>
    </row>
    <row r="46" spans="13:17" ht="13.5" x14ac:dyDescent="0.15">
      <c r="M46"/>
      <c r="N46"/>
      <c r="O46" t="s">
        <v>86</v>
      </c>
      <c r="P46"/>
      <c r="Q46" t="s">
        <v>72</v>
      </c>
    </row>
    <row r="47" spans="13:17" ht="13.5" x14ac:dyDescent="0.15">
      <c r="M47"/>
      <c r="N47"/>
      <c r="O47" t="s">
        <v>87</v>
      </c>
      <c r="P47"/>
      <c r="Q47" t="s">
        <v>73</v>
      </c>
    </row>
    <row r="48" spans="13:17" ht="13.5" x14ac:dyDescent="0.15">
      <c r="M48"/>
      <c r="N48"/>
      <c r="O48"/>
      <c r="P48"/>
      <c r="Q48" t="s">
        <v>74</v>
      </c>
    </row>
    <row r="49" spans="13:17" ht="13.5" x14ac:dyDescent="0.15">
      <c r="M49"/>
      <c r="N49"/>
      <c r="O49"/>
      <c r="P49"/>
      <c r="Q49" t="s">
        <v>75</v>
      </c>
    </row>
    <row r="50" spans="13:17" ht="13.5" x14ac:dyDescent="0.15">
      <c r="M50"/>
      <c r="N50"/>
      <c r="O50"/>
      <c r="P50"/>
      <c r="Q50" t="s">
        <v>76</v>
      </c>
    </row>
    <row r="51" spans="13:17" ht="13.5" x14ac:dyDescent="0.15">
      <c r="M51"/>
      <c r="N51"/>
      <c r="O51"/>
      <c r="P51"/>
      <c r="Q51" t="s">
        <v>77</v>
      </c>
    </row>
    <row r="52" spans="13:17" ht="13.5" x14ac:dyDescent="0.15">
      <c r="M52"/>
      <c r="N52"/>
      <c r="O52"/>
      <c r="P52"/>
      <c r="Q52" t="s">
        <v>78</v>
      </c>
    </row>
    <row r="53" spans="13:17" ht="13.5" x14ac:dyDescent="0.15">
      <c r="M53"/>
      <c r="N53"/>
      <c r="O53"/>
      <c r="P53"/>
      <c r="Q53" t="s">
        <v>79</v>
      </c>
    </row>
    <row r="54" spans="13:17" ht="13.5" x14ac:dyDescent="0.15">
      <c r="M54"/>
      <c r="N54"/>
      <c r="O54"/>
      <c r="P54"/>
      <c r="Q54" t="s">
        <v>80</v>
      </c>
    </row>
    <row r="55" spans="13:17" ht="13.5" x14ac:dyDescent="0.15">
      <c r="M55"/>
      <c r="N55"/>
      <c r="O55"/>
      <c r="P55"/>
      <c r="Q55" t="s">
        <v>81</v>
      </c>
    </row>
    <row r="56" spans="13:17" ht="13.5" x14ac:dyDescent="0.15">
      <c r="M56"/>
      <c r="N56"/>
      <c r="O56"/>
      <c r="P56"/>
      <c r="Q56" t="s">
        <v>82</v>
      </c>
    </row>
    <row r="57" spans="13:17" ht="13.5" x14ac:dyDescent="0.15">
      <c r="M57"/>
      <c r="N57"/>
      <c r="O57"/>
      <c r="P57"/>
      <c r="Q57" t="s">
        <v>83</v>
      </c>
    </row>
    <row r="58" spans="13:17" ht="13.5" x14ac:dyDescent="0.15">
      <c r="M58"/>
      <c r="N58"/>
      <c r="O58"/>
      <c r="P58"/>
      <c r="Q58" t="s">
        <v>84</v>
      </c>
    </row>
    <row r="59" spans="13:17" ht="13.5" x14ac:dyDescent="0.15">
      <c r="M59"/>
      <c r="N59"/>
      <c r="O59"/>
      <c r="P59"/>
      <c r="Q59" t="s">
        <v>85</v>
      </c>
    </row>
    <row r="60" spans="13:17" ht="13.5" x14ac:dyDescent="0.15">
      <c r="M60"/>
      <c r="N60"/>
      <c r="O60"/>
      <c r="P60"/>
      <c r="Q60" t="s">
        <v>86</v>
      </c>
    </row>
    <row r="61" spans="13:17" ht="13.5" x14ac:dyDescent="0.15">
      <c r="M61"/>
      <c r="N61"/>
      <c r="O61"/>
      <c r="P61"/>
      <c r="Q61" t="s">
        <v>87</v>
      </c>
    </row>
    <row r="62" spans="13:17" ht="13.5" x14ac:dyDescent="0.15">
      <c r="M62"/>
      <c r="N62"/>
      <c r="O62"/>
      <c r="P62"/>
    </row>
  </sheetData>
  <mergeCells count="15">
    <mergeCell ref="H3:I3"/>
    <mergeCell ref="A3:B5"/>
    <mergeCell ref="A1:I1"/>
    <mergeCell ref="A24:B25"/>
    <mergeCell ref="I24:I25"/>
    <mergeCell ref="F24:G25"/>
    <mergeCell ref="B6:B7"/>
    <mergeCell ref="B8:B9"/>
    <mergeCell ref="B10:B11"/>
    <mergeCell ref="B22:B23"/>
    <mergeCell ref="B12:B13"/>
    <mergeCell ref="B14:B15"/>
    <mergeCell ref="B16:B17"/>
    <mergeCell ref="B18:B19"/>
    <mergeCell ref="B20:B21"/>
  </mergeCells>
  <phoneticPr fontId="1"/>
  <conditionalFormatting sqref="D9 D23 D7:E7 D25 D11 D15 D13:E13 D17 D19 D21">
    <cfRule type="expression" dxfId="11" priority="1" stopIfTrue="1">
      <formula>$C6=0</formula>
    </cfRule>
  </conditionalFormatting>
  <conditionalFormatting sqref="H7 H9 H23 H25 H11 H13 H15 H17 H19 H21">
    <cfRule type="expression" dxfId="10" priority="2" stopIfTrue="1">
      <formula>C6=0</formula>
    </cfRule>
  </conditionalFormatting>
  <conditionalFormatting sqref="E9 E15 E19">
    <cfRule type="expression" dxfId="9" priority="3" stopIfTrue="1">
      <formula>$C$8=0</formula>
    </cfRule>
  </conditionalFormatting>
  <conditionalFormatting sqref="E11 E17 E21">
    <cfRule type="expression" dxfId="8" priority="4" stopIfTrue="1">
      <formula>$C$10=0</formula>
    </cfRule>
  </conditionalFormatting>
  <conditionalFormatting sqref="E23">
    <cfRule type="expression" dxfId="7" priority="5" stopIfTrue="1">
      <formula>$C$22=0</formula>
    </cfRule>
  </conditionalFormatting>
  <conditionalFormatting sqref="E25">
    <cfRule type="expression" dxfId="6" priority="6" stopIfTrue="1">
      <formula>$C$24=0</formula>
    </cfRule>
  </conditionalFormatting>
  <dataValidations count="5">
    <dataValidation imeMode="off" allowBlank="1" showInputMessage="1" showErrorMessage="1" sqref="G23:H23 H22 G7 G9:H9 H6:H8 H10 G17:H17 G11:H11 H16 G13 G15:H15 H12:H14 C6:E23 G21:H21 H20 G19:H19 H18"/>
    <dataValidation type="list" imeMode="off" allowBlank="1" showInputMessage="1" showErrorMessage="1" sqref="G22 G10 G8 G6 G16 G14 G12 G20 G18">
      <formula1>"1,2,3,4,5,6"</formula1>
    </dataValidation>
    <dataValidation type="list" imeMode="hiragana" allowBlank="1" showInputMessage="1" showErrorMessage="1" sqref="F6 F18 F20 F14 F16 F12 F8 F10 F22">
      <formula1>$O$1:$O$47</formula1>
    </dataValidation>
    <dataValidation type="list" allowBlank="1" showInputMessage="1" showErrorMessage="1" sqref="B6:B23">
      <formula1>$M$1:$M$41</formula1>
    </dataValidation>
    <dataValidation type="list" imeMode="hiragana" allowBlank="1" showInputMessage="1" showErrorMessage="1" sqref="I6 I18 I20 I14 I16 I12 I8 I10 I22">
      <formula1>$Q$1:$Q$61</formula1>
    </dataValidation>
  </dataValidations>
  <pageMargins left="0.78740157480314965" right="0.78740157480314965" top="0.98425196850393704" bottom="0.78740157480314965" header="0.51181102362204722" footer="0.51181102362204722"/>
  <pageSetup paperSize="9" scale="58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75" workbookViewId="0">
      <selection activeCell="K5" sqref="K5"/>
    </sheetView>
  </sheetViews>
  <sheetFormatPr defaultColWidth="9" defaultRowHeight="12" x14ac:dyDescent="0.15"/>
  <cols>
    <col min="1" max="1" width="3.5" style="1" customWidth="1"/>
    <col min="2" max="2" width="19.25" style="1" customWidth="1"/>
    <col min="3" max="9" width="14.625" style="1" customWidth="1"/>
    <col min="10" max="12" width="9" style="1"/>
    <col min="13" max="13" width="33" style="1" hidden="1" customWidth="1"/>
    <col min="14" max="17" width="9" style="1" hidden="1" customWidth="1"/>
    <col min="18" max="16384" width="9" style="1"/>
  </cols>
  <sheetData>
    <row r="1" spans="1:17" ht="17.25" x14ac:dyDescent="0.15">
      <c r="A1" s="31" t="s">
        <v>135</v>
      </c>
      <c r="B1" s="31"/>
      <c r="C1" s="31"/>
      <c r="D1" s="31"/>
      <c r="E1" s="31"/>
      <c r="F1" s="31"/>
      <c r="G1" s="31"/>
      <c r="H1" s="31"/>
      <c r="I1" s="31"/>
      <c r="M1" t="s">
        <v>0</v>
      </c>
      <c r="N1"/>
      <c r="O1" t="s">
        <v>41</v>
      </c>
      <c r="P1"/>
      <c r="Q1" t="s">
        <v>88</v>
      </c>
    </row>
    <row r="2" spans="1:17" ht="13.5" x14ac:dyDescent="0.15">
      <c r="M2" t="s">
        <v>3</v>
      </c>
      <c r="N2"/>
      <c r="O2" t="s">
        <v>42</v>
      </c>
      <c r="P2"/>
      <c r="Q2" t="s">
        <v>89</v>
      </c>
    </row>
    <row r="3" spans="1:17" ht="21" customHeight="1" x14ac:dyDescent="0.15">
      <c r="A3" s="25" t="s">
        <v>104</v>
      </c>
      <c r="B3" s="26"/>
      <c r="C3" s="18" t="s">
        <v>105</v>
      </c>
      <c r="D3" s="18" t="s">
        <v>106</v>
      </c>
      <c r="E3" s="2"/>
      <c r="F3" s="19" t="s">
        <v>123</v>
      </c>
      <c r="G3" s="3"/>
      <c r="H3" s="23" t="s">
        <v>124</v>
      </c>
      <c r="I3" s="24"/>
      <c r="M3" t="s">
        <v>4</v>
      </c>
      <c r="N3"/>
      <c r="O3" t="s">
        <v>43</v>
      </c>
      <c r="P3"/>
      <c r="Q3" t="s">
        <v>90</v>
      </c>
    </row>
    <row r="4" spans="1:17" ht="18" customHeight="1" x14ac:dyDescent="0.15">
      <c r="A4" s="27"/>
      <c r="B4" s="28"/>
      <c r="C4" s="7" t="s">
        <v>127</v>
      </c>
      <c r="D4" s="7" t="s">
        <v>125</v>
      </c>
      <c r="E4" s="4" t="s">
        <v>110</v>
      </c>
      <c r="F4" s="4" t="s">
        <v>115</v>
      </c>
      <c r="G4" s="4" t="s">
        <v>107</v>
      </c>
      <c r="H4" s="4" t="s">
        <v>111</v>
      </c>
      <c r="I4" s="4" t="s">
        <v>108</v>
      </c>
      <c r="M4" t="s">
        <v>5</v>
      </c>
      <c r="N4"/>
      <c r="O4" t="s">
        <v>44</v>
      </c>
      <c r="P4"/>
      <c r="Q4" t="s">
        <v>91</v>
      </c>
    </row>
    <row r="5" spans="1:17" ht="117" customHeight="1" x14ac:dyDescent="0.15">
      <c r="A5" s="29"/>
      <c r="B5" s="30"/>
      <c r="C5" s="5"/>
      <c r="D5" s="6" t="s">
        <v>128</v>
      </c>
      <c r="E5" s="6" t="s">
        <v>129</v>
      </c>
      <c r="F5" s="6" t="s">
        <v>109</v>
      </c>
      <c r="G5" s="20" t="s">
        <v>117</v>
      </c>
      <c r="H5" s="6" t="s">
        <v>130</v>
      </c>
      <c r="I5" s="20" t="s">
        <v>116</v>
      </c>
      <c r="L5" s="17"/>
      <c r="M5" t="s">
        <v>6</v>
      </c>
      <c r="N5"/>
      <c r="O5" t="s">
        <v>45</v>
      </c>
      <c r="P5"/>
      <c r="Q5" t="s">
        <v>92</v>
      </c>
    </row>
    <row r="6" spans="1:17" ht="42" customHeight="1" x14ac:dyDescent="0.15">
      <c r="A6" s="8" t="s">
        <v>131</v>
      </c>
      <c r="B6" s="38" t="s">
        <v>28</v>
      </c>
      <c r="C6" s="9">
        <v>500</v>
      </c>
      <c r="D6" s="9">
        <v>0</v>
      </c>
      <c r="E6" s="10">
        <v>400</v>
      </c>
      <c r="F6" s="10" t="s">
        <v>56</v>
      </c>
      <c r="G6" s="11">
        <v>1</v>
      </c>
      <c r="H6" s="9">
        <v>100</v>
      </c>
      <c r="I6" s="11" t="s">
        <v>88</v>
      </c>
      <c r="M6" t="s">
        <v>7</v>
      </c>
      <c r="N6"/>
      <c r="O6" t="s">
        <v>46</v>
      </c>
      <c r="P6"/>
      <c r="Q6" t="s">
        <v>93</v>
      </c>
    </row>
    <row r="7" spans="1:17" ht="30" customHeight="1" x14ac:dyDescent="0.15">
      <c r="A7" s="12"/>
      <c r="B7" s="39"/>
      <c r="C7" s="16" t="str">
        <f>IF(C6&gt;0,"(100.0%)","")</f>
        <v>(100.0%)</v>
      </c>
      <c r="D7" s="14">
        <f>D6/C6</f>
        <v>0</v>
      </c>
      <c r="E7" s="14">
        <f>E6/C6</f>
        <v>0.8</v>
      </c>
      <c r="F7" s="13"/>
      <c r="G7" s="13"/>
      <c r="H7" s="14">
        <f>H6/C6</f>
        <v>0.2</v>
      </c>
      <c r="I7" s="13"/>
      <c r="M7" t="s">
        <v>9</v>
      </c>
      <c r="N7"/>
      <c r="O7" t="s">
        <v>47</v>
      </c>
      <c r="P7"/>
      <c r="Q7" t="s">
        <v>94</v>
      </c>
    </row>
    <row r="8" spans="1:17" ht="42" customHeight="1" x14ac:dyDescent="0.15">
      <c r="A8" s="8" t="s">
        <v>132</v>
      </c>
      <c r="B8" s="38" t="s">
        <v>33</v>
      </c>
      <c r="C8" s="9">
        <v>200</v>
      </c>
      <c r="D8" s="9">
        <v>180</v>
      </c>
      <c r="E8" s="10">
        <v>0</v>
      </c>
      <c r="F8" s="10"/>
      <c r="G8" s="10"/>
      <c r="H8" s="9">
        <v>20</v>
      </c>
      <c r="I8" s="10" t="s">
        <v>57</v>
      </c>
      <c r="M8" t="s">
        <v>13</v>
      </c>
      <c r="N8"/>
      <c r="O8" t="s">
        <v>48</v>
      </c>
      <c r="P8"/>
      <c r="Q8" t="s">
        <v>95</v>
      </c>
    </row>
    <row r="9" spans="1:17" ht="30" customHeight="1" x14ac:dyDescent="0.15">
      <c r="A9" s="12"/>
      <c r="B9" s="39"/>
      <c r="C9" s="16" t="str">
        <f>IF(C8&gt;0,"(100.0%)","")</f>
        <v>(100.0%)</v>
      </c>
      <c r="D9" s="14">
        <f>D8/C8</f>
        <v>0.9</v>
      </c>
      <c r="E9" s="14">
        <f>E8/C8</f>
        <v>0</v>
      </c>
      <c r="F9" s="13"/>
      <c r="G9" s="13"/>
      <c r="H9" s="14">
        <f>H8/C8</f>
        <v>0.1</v>
      </c>
      <c r="I9" s="13"/>
      <c r="M9" t="s">
        <v>16</v>
      </c>
      <c r="N9"/>
      <c r="O9" t="s">
        <v>49</v>
      </c>
      <c r="P9"/>
      <c r="Q9" t="s">
        <v>96</v>
      </c>
    </row>
    <row r="10" spans="1:17" ht="42" customHeight="1" x14ac:dyDescent="0.15">
      <c r="A10" s="8" t="s">
        <v>133</v>
      </c>
      <c r="B10" s="38" t="s">
        <v>3</v>
      </c>
      <c r="C10" s="9">
        <v>100</v>
      </c>
      <c r="D10" s="9">
        <v>0</v>
      </c>
      <c r="E10" s="10">
        <v>100</v>
      </c>
      <c r="F10" s="10" t="s">
        <v>55</v>
      </c>
      <c r="G10" s="10">
        <v>3</v>
      </c>
      <c r="H10" s="9">
        <v>0</v>
      </c>
      <c r="I10" s="10"/>
      <c r="M10" t="s">
        <v>19</v>
      </c>
      <c r="N10"/>
      <c r="O10" t="s">
        <v>50</v>
      </c>
      <c r="P10"/>
      <c r="Q10" t="s">
        <v>97</v>
      </c>
    </row>
    <row r="11" spans="1:17" ht="30" customHeight="1" x14ac:dyDescent="0.15">
      <c r="A11" s="12"/>
      <c r="B11" s="39"/>
      <c r="C11" s="16" t="str">
        <f>IF(C10&gt;0,"(100.0%)","")</f>
        <v>(100.0%)</v>
      </c>
      <c r="D11" s="14">
        <f>D10/C10</f>
        <v>0</v>
      </c>
      <c r="E11" s="14">
        <f>E10/C10</f>
        <v>1</v>
      </c>
      <c r="F11" s="13"/>
      <c r="G11" s="13"/>
      <c r="H11" s="14">
        <f>H10/C10</f>
        <v>0</v>
      </c>
      <c r="I11" s="13"/>
      <c r="M11" t="s">
        <v>21</v>
      </c>
      <c r="N11"/>
      <c r="O11" t="s">
        <v>51</v>
      </c>
      <c r="P11"/>
      <c r="Q11" t="s">
        <v>98</v>
      </c>
    </row>
    <row r="12" spans="1:17" ht="42" customHeight="1" x14ac:dyDescent="0.15">
      <c r="A12" s="8" t="s">
        <v>134</v>
      </c>
      <c r="B12" s="38"/>
      <c r="C12" s="9"/>
      <c r="D12" s="9"/>
      <c r="E12" s="10"/>
      <c r="F12" s="10"/>
      <c r="G12" s="10"/>
      <c r="H12" s="9"/>
      <c r="I12" s="10"/>
      <c r="M12" t="s">
        <v>24</v>
      </c>
      <c r="N12"/>
      <c r="O12" t="s">
        <v>52</v>
      </c>
      <c r="P12"/>
      <c r="Q12" t="s">
        <v>99</v>
      </c>
    </row>
    <row r="13" spans="1:17" ht="30" customHeight="1" x14ac:dyDescent="0.15">
      <c r="A13" s="12"/>
      <c r="B13" s="39"/>
      <c r="C13" s="16" t="str">
        <f>IF(C12&gt;0,"(100.0%)","")</f>
        <v/>
      </c>
      <c r="D13" s="14"/>
      <c r="E13" s="14"/>
      <c r="F13" s="13"/>
      <c r="G13" s="13"/>
      <c r="H13" s="14"/>
      <c r="I13" s="13"/>
      <c r="M13" t="s">
        <v>25</v>
      </c>
      <c r="N13"/>
      <c r="O13" t="s">
        <v>53</v>
      </c>
      <c r="P13"/>
      <c r="Q13" t="s">
        <v>100</v>
      </c>
    </row>
    <row r="14" spans="1:17" ht="18" customHeight="1" x14ac:dyDescent="0.15">
      <c r="A14" s="25" t="s">
        <v>118</v>
      </c>
      <c r="B14" s="26"/>
      <c r="C14" s="15">
        <f>C6+C8+C10+C12</f>
        <v>800</v>
      </c>
      <c r="D14" s="15">
        <f>D6+D8+D10+D12</f>
        <v>180</v>
      </c>
      <c r="E14" s="15">
        <f>E6+E8+E10+E12</f>
        <v>500</v>
      </c>
      <c r="F14" s="34"/>
      <c r="G14" s="35"/>
      <c r="H14" s="15">
        <f>H6+H8+H10+H12</f>
        <v>120</v>
      </c>
      <c r="I14" s="32"/>
      <c r="M14" t="s">
        <v>26</v>
      </c>
      <c r="N14"/>
      <c r="O14" t="s">
        <v>54</v>
      </c>
      <c r="P14"/>
      <c r="Q14" t="s">
        <v>101</v>
      </c>
    </row>
    <row r="15" spans="1:17" ht="18" customHeight="1" x14ac:dyDescent="0.15">
      <c r="A15" s="29"/>
      <c r="B15" s="30"/>
      <c r="C15" s="16" t="str">
        <f>IF(C14&gt;0,"(100.0%)","")</f>
        <v>(100.0%)</v>
      </c>
      <c r="D15" s="14">
        <f>D14/C14</f>
        <v>0.22500000000000001</v>
      </c>
      <c r="E15" s="14">
        <f>E14/C14</f>
        <v>0.625</v>
      </c>
      <c r="F15" s="36"/>
      <c r="G15" s="37"/>
      <c r="H15" s="14">
        <f>H14/C14</f>
        <v>0.15</v>
      </c>
      <c r="I15" s="33"/>
      <c r="M15" t="s">
        <v>27</v>
      </c>
      <c r="N15"/>
      <c r="O15" t="s">
        <v>55</v>
      </c>
      <c r="P15"/>
      <c r="Q15" t="s">
        <v>102</v>
      </c>
    </row>
    <row r="16" spans="1:17" ht="13.5" x14ac:dyDescent="0.15">
      <c r="M16" t="s">
        <v>28</v>
      </c>
      <c r="N16"/>
      <c r="O16" t="s">
        <v>56</v>
      </c>
      <c r="P16"/>
      <c r="Q16" t="s">
        <v>41</v>
      </c>
    </row>
    <row r="17" spans="13:17" ht="13.5" x14ac:dyDescent="0.15">
      <c r="M17" t="s">
        <v>29</v>
      </c>
      <c r="N17"/>
      <c r="O17" t="s">
        <v>57</v>
      </c>
      <c r="P17"/>
      <c r="Q17" t="s">
        <v>42</v>
      </c>
    </row>
    <row r="18" spans="13:17" ht="13.5" x14ac:dyDescent="0.15">
      <c r="M18" t="s">
        <v>30</v>
      </c>
      <c r="N18"/>
      <c r="O18" t="s">
        <v>58</v>
      </c>
      <c r="P18"/>
      <c r="Q18" t="s">
        <v>43</v>
      </c>
    </row>
    <row r="19" spans="13:17" ht="13.5" x14ac:dyDescent="0.15">
      <c r="M19" t="s">
        <v>31</v>
      </c>
      <c r="N19"/>
      <c r="O19" t="s">
        <v>59</v>
      </c>
      <c r="P19"/>
      <c r="Q19" t="s">
        <v>44</v>
      </c>
    </row>
    <row r="20" spans="13:17" ht="13.5" x14ac:dyDescent="0.15">
      <c r="M20" t="s">
        <v>32</v>
      </c>
      <c r="N20"/>
      <c r="O20" t="s">
        <v>60</v>
      </c>
      <c r="P20"/>
      <c r="Q20" t="s">
        <v>45</v>
      </c>
    </row>
    <row r="21" spans="13:17" ht="13.5" x14ac:dyDescent="0.15">
      <c r="M21" t="s">
        <v>33</v>
      </c>
      <c r="N21"/>
      <c r="O21" t="s">
        <v>61</v>
      </c>
      <c r="P21"/>
      <c r="Q21" t="s">
        <v>46</v>
      </c>
    </row>
    <row r="22" spans="13:17" ht="13.5" x14ac:dyDescent="0.15">
      <c r="M22" t="s">
        <v>34</v>
      </c>
      <c r="N22"/>
      <c r="O22" t="s">
        <v>62</v>
      </c>
      <c r="P22"/>
      <c r="Q22" t="s">
        <v>47</v>
      </c>
    </row>
    <row r="23" spans="13:17" ht="13.5" x14ac:dyDescent="0.15">
      <c r="M23" t="s">
        <v>35</v>
      </c>
      <c r="N23"/>
      <c r="O23" t="s">
        <v>63</v>
      </c>
      <c r="P23"/>
      <c r="Q23" t="s">
        <v>48</v>
      </c>
    </row>
    <row r="24" spans="13:17" ht="13.5" x14ac:dyDescent="0.15">
      <c r="M24" t="s">
        <v>36</v>
      </c>
      <c r="N24"/>
      <c r="O24" t="s">
        <v>64</v>
      </c>
      <c r="P24"/>
      <c r="Q24" t="s">
        <v>49</v>
      </c>
    </row>
    <row r="25" spans="13:17" ht="13.5" x14ac:dyDescent="0.15">
      <c r="M25" t="s">
        <v>37</v>
      </c>
      <c r="N25"/>
      <c r="O25" t="s">
        <v>65</v>
      </c>
      <c r="P25"/>
      <c r="Q25" t="s">
        <v>50</v>
      </c>
    </row>
    <row r="26" spans="13:17" ht="13.5" x14ac:dyDescent="0.15">
      <c r="M26" t="s">
        <v>38</v>
      </c>
      <c r="N26"/>
      <c r="O26" t="s">
        <v>66</v>
      </c>
      <c r="P26"/>
      <c r="Q26" t="s">
        <v>51</v>
      </c>
    </row>
    <row r="27" spans="13:17" ht="13.5" x14ac:dyDescent="0.15">
      <c r="M27" t="s">
        <v>39</v>
      </c>
      <c r="N27"/>
      <c r="O27" t="s">
        <v>67</v>
      </c>
      <c r="P27"/>
      <c r="Q27" t="s">
        <v>52</v>
      </c>
    </row>
    <row r="28" spans="13:17" ht="13.5" x14ac:dyDescent="0.15">
      <c r="M28" t="s">
        <v>40</v>
      </c>
      <c r="N28"/>
      <c r="O28" t="s">
        <v>68</v>
      </c>
      <c r="P28"/>
      <c r="Q28" t="s">
        <v>53</v>
      </c>
    </row>
    <row r="29" spans="13:17" ht="13.5" x14ac:dyDescent="0.15">
      <c r="M29" t="s">
        <v>1</v>
      </c>
      <c r="N29"/>
      <c r="O29" t="s">
        <v>69</v>
      </c>
      <c r="P29"/>
      <c r="Q29" t="s">
        <v>54</v>
      </c>
    </row>
    <row r="30" spans="13:17" ht="13.5" x14ac:dyDescent="0.15">
      <c r="M30" t="s">
        <v>2</v>
      </c>
      <c r="N30"/>
      <c r="O30" t="s">
        <v>70</v>
      </c>
      <c r="P30"/>
      <c r="Q30" t="s">
        <v>55</v>
      </c>
    </row>
    <row r="31" spans="13:17" ht="13.5" x14ac:dyDescent="0.15">
      <c r="M31" t="s">
        <v>8</v>
      </c>
      <c r="N31"/>
      <c r="O31" t="s">
        <v>71</v>
      </c>
      <c r="P31"/>
      <c r="Q31" t="s">
        <v>57</v>
      </c>
    </row>
    <row r="32" spans="13:17" ht="13.5" x14ac:dyDescent="0.15">
      <c r="M32" t="s">
        <v>10</v>
      </c>
      <c r="N32"/>
      <c r="O32" t="s">
        <v>72</v>
      </c>
      <c r="P32"/>
      <c r="Q32" t="s">
        <v>58</v>
      </c>
    </row>
    <row r="33" spans="13:17" ht="13.5" x14ac:dyDescent="0.15">
      <c r="M33" t="s">
        <v>11</v>
      </c>
      <c r="N33"/>
      <c r="O33" t="s">
        <v>73</v>
      </c>
      <c r="P33"/>
      <c r="Q33" t="s">
        <v>59</v>
      </c>
    </row>
    <row r="34" spans="13:17" ht="13.5" x14ac:dyDescent="0.15">
      <c r="M34" t="s">
        <v>12</v>
      </c>
      <c r="N34"/>
      <c r="O34" t="s">
        <v>74</v>
      </c>
      <c r="P34"/>
      <c r="Q34" t="s">
        <v>60</v>
      </c>
    </row>
    <row r="35" spans="13:17" ht="13.5" x14ac:dyDescent="0.15">
      <c r="M35" t="s">
        <v>14</v>
      </c>
      <c r="N35"/>
      <c r="O35" t="s">
        <v>75</v>
      </c>
      <c r="P35"/>
      <c r="Q35" t="s">
        <v>61</v>
      </c>
    </row>
    <row r="36" spans="13:17" ht="13.5" x14ac:dyDescent="0.15">
      <c r="M36" t="s">
        <v>15</v>
      </c>
      <c r="N36"/>
      <c r="O36" t="s">
        <v>76</v>
      </c>
      <c r="P36"/>
      <c r="Q36" t="s">
        <v>62</v>
      </c>
    </row>
    <row r="37" spans="13:17" ht="13.5" x14ac:dyDescent="0.15">
      <c r="M37" t="s">
        <v>17</v>
      </c>
      <c r="N37"/>
      <c r="O37" t="s">
        <v>77</v>
      </c>
      <c r="P37"/>
      <c r="Q37" t="s">
        <v>63</v>
      </c>
    </row>
    <row r="38" spans="13:17" ht="13.5" x14ac:dyDescent="0.15">
      <c r="M38" t="s">
        <v>18</v>
      </c>
      <c r="N38"/>
      <c r="O38" t="s">
        <v>78</v>
      </c>
      <c r="P38"/>
      <c r="Q38" t="s">
        <v>64</v>
      </c>
    </row>
    <row r="39" spans="13:17" ht="13.5" x14ac:dyDescent="0.15">
      <c r="M39" t="s">
        <v>20</v>
      </c>
      <c r="N39"/>
      <c r="O39" t="s">
        <v>79</v>
      </c>
      <c r="P39"/>
      <c r="Q39" t="s">
        <v>65</v>
      </c>
    </row>
    <row r="40" spans="13:17" ht="13.5" x14ac:dyDescent="0.15">
      <c r="M40" t="s">
        <v>22</v>
      </c>
      <c r="N40"/>
      <c r="O40" t="s">
        <v>80</v>
      </c>
      <c r="P40"/>
      <c r="Q40" t="s">
        <v>66</v>
      </c>
    </row>
    <row r="41" spans="13:17" ht="13.5" x14ac:dyDescent="0.15">
      <c r="M41" t="s">
        <v>23</v>
      </c>
      <c r="N41"/>
      <c r="O41" t="s">
        <v>81</v>
      </c>
      <c r="P41"/>
      <c r="Q41" t="s">
        <v>67</v>
      </c>
    </row>
    <row r="42" spans="13:17" ht="13.5" x14ac:dyDescent="0.15">
      <c r="M42"/>
      <c r="N42"/>
      <c r="O42" t="s">
        <v>82</v>
      </c>
      <c r="P42"/>
      <c r="Q42" t="s">
        <v>68</v>
      </c>
    </row>
    <row r="43" spans="13:17" ht="13.5" x14ac:dyDescent="0.15">
      <c r="M43"/>
      <c r="N43"/>
      <c r="O43" t="s">
        <v>83</v>
      </c>
      <c r="P43"/>
      <c r="Q43" t="s">
        <v>69</v>
      </c>
    </row>
    <row r="44" spans="13:17" ht="13.5" x14ac:dyDescent="0.15">
      <c r="M44"/>
      <c r="N44"/>
      <c r="O44" t="s">
        <v>84</v>
      </c>
      <c r="P44"/>
      <c r="Q44" t="s">
        <v>70</v>
      </c>
    </row>
    <row r="45" spans="13:17" ht="13.5" x14ac:dyDescent="0.15">
      <c r="M45"/>
      <c r="N45"/>
      <c r="O45" t="s">
        <v>85</v>
      </c>
      <c r="P45"/>
      <c r="Q45" t="s">
        <v>71</v>
      </c>
    </row>
    <row r="46" spans="13:17" ht="13.5" x14ac:dyDescent="0.15">
      <c r="M46"/>
      <c r="N46"/>
      <c r="O46" t="s">
        <v>86</v>
      </c>
      <c r="P46"/>
      <c r="Q46" t="s">
        <v>72</v>
      </c>
    </row>
    <row r="47" spans="13:17" ht="13.5" x14ac:dyDescent="0.15">
      <c r="M47"/>
      <c r="N47"/>
      <c r="O47" t="s">
        <v>87</v>
      </c>
      <c r="P47"/>
      <c r="Q47" t="s">
        <v>73</v>
      </c>
    </row>
    <row r="48" spans="13:17" ht="13.5" x14ac:dyDescent="0.15">
      <c r="M48"/>
      <c r="N48"/>
      <c r="O48"/>
      <c r="P48"/>
      <c r="Q48" t="s">
        <v>74</v>
      </c>
    </row>
    <row r="49" spans="13:17" ht="13.5" x14ac:dyDescent="0.15">
      <c r="M49"/>
      <c r="N49"/>
      <c r="O49"/>
      <c r="P49"/>
      <c r="Q49" t="s">
        <v>75</v>
      </c>
    </row>
    <row r="50" spans="13:17" ht="13.5" x14ac:dyDescent="0.15">
      <c r="M50"/>
      <c r="N50"/>
      <c r="O50"/>
      <c r="P50"/>
      <c r="Q50" t="s">
        <v>76</v>
      </c>
    </row>
    <row r="51" spans="13:17" ht="13.5" x14ac:dyDescent="0.15">
      <c r="M51"/>
      <c r="N51"/>
      <c r="O51"/>
      <c r="P51"/>
      <c r="Q51" t="s">
        <v>77</v>
      </c>
    </row>
    <row r="52" spans="13:17" ht="13.5" x14ac:dyDescent="0.15">
      <c r="M52"/>
      <c r="N52"/>
      <c r="O52"/>
      <c r="P52"/>
      <c r="Q52" t="s">
        <v>78</v>
      </c>
    </row>
    <row r="53" spans="13:17" ht="13.5" x14ac:dyDescent="0.15">
      <c r="M53"/>
      <c r="N53"/>
      <c r="O53"/>
      <c r="P53"/>
      <c r="Q53" t="s">
        <v>79</v>
      </c>
    </row>
    <row r="54" spans="13:17" ht="13.5" x14ac:dyDescent="0.15">
      <c r="M54"/>
      <c r="N54"/>
      <c r="O54"/>
      <c r="P54"/>
      <c r="Q54" t="s">
        <v>80</v>
      </c>
    </row>
    <row r="55" spans="13:17" ht="13.5" x14ac:dyDescent="0.15">
      <c r="M55"/>
      <c r="N55"/>
      <c r="O55"/>
      <c r="P55"/>
      <c r="Q55" t="s">
        <v>81</v>
      </c>
    </row>
    <row r="56" spans="13:17" ht="13.5" x14ac:dyDescent="0.15">
      <c r="M56"/>
      <c r="N56"/>
      <c r="O56"/>
      <c r="P56"/>
      <c r="Q56" t="s">
        <v>82</v>
      </c>
    </row>
    <row r="57" spans="13:17" ht="13.5" x14ac:dyDescent="0.15">
      <c r="M57"/>
      <c r="N57"/>
      <c r="O57"/>
      <c r="P57"/>
      <c r="Q57" t="s">
        <v>83</v>
      </c>
    </row>
    <row r="58" spans="13:17" ht="13.5" x14ac:dyDescent="0.15">
      <c r="M58"/>
      <c r="N58"/>
      <c r="O58"/>
      <c r="P58"/>
      <c r="Q58" t="s">
        <v>84</v>
      </c>
    </row>
    <row r="59" spans="13:17" ht="13.5" x14ac:dyDescent="0.15">
      <c r="M59"/>
      <c r="N59"/>
      <c r="O59"/>
      <c r="P59"/>
      <c r="Q59" t="s">
        <v>85</v>
      </c>
    </row>
    <row r="60" spans="13:17" ht="13.5" x14ac:dyDescent="0.15">
      <c r="M60"/>
      <c r="N60"/>
      <c r="O60"/>
      <c r="P60"/>
      <c r="Q60" t="s">
        <v>86</v>
      </c>
    </row>
    <row r="61" spans="13:17" ht="13.5" x14ac:dyDescent="0.15">
      <c r="M61"/>
      <c r="N61"/>
      <c r="O61"/>
      <c r="P61"/>
      <c r="Q61" t="s">
        <v>87</v>
      </c>
    </row>
    <row r="62" spans="13:17" ht="13.5" x14ac:dyDescent="0.15">
      <c r="M62"/>
      <c r="N62"/>
      <c r="O62"/>
      <c r="P62"/>
    </row>
  </sheetData>
  <mergeCells count="10">
    <mergeCell ref="H3:I3"/>
    <mergeCell ref="A3:B5"/>
    <mergeCell ref="A1:I1"/>
    <mergeCell ref="A14:B15"/>
    <mergeCell ref="I14:I15"/>
    <mergeCell ref="F14:G15"/>
    <mergeCell ref="B6:B7"/>
    <mergeCell ref="B8:B9"/>
    <mergeCell ref="B10:B11"/>
    <mergeCell ref="B12:B13"/>
  </mergeCells>
  <phoneticPr fontId="1"/>
  <conditionalFormatting sqref="D9 D11 D13 D7:E7 D15">
    <cfRule type="expression" dxfId="5" priority="1" stopIfTrue="1">
      <formula>$C6=0</formula>
    </cfRule>
  </conditionalFormatting>
  <conditionalFormatting sqref="H7 H9 H11 H13 H15">
    <cfRule type="expression" dxfId="4" priority="2" stopIfTrue="1">
      <formula>C6=0</formula>
    </cfRule>
  </conditionalFormatting>
  <conditionalFormatting sqref="E9">
    <cfRule type="expression" dxfId="3" priority="3" stopIfTrue="1">
      <formula>$C$8=0</formula>
    </cfRule>
  </conditionalFormatting>
  <conditionalFormatting sqref="E11">
    <cfRule type="expression" dxfId="2" priority="4" stopIfTrue="1">
      <formula>$C$10=0</formula>
    </cfRule>
  </conditionalFormatting>
  <conditionalFormatting sqref="E13">
    <cfRule type="expression" dxfId="1" priority="5" stopIfTrue="1">
      <formula>$C$12=0</formula>
    </cfRule>
  </conditionalFormatting>
  <conditionalFormatting sqref="E15">
    <cfRule type="expression" dxfId="0" priority="6" stopIfTrue="1">
      <formula>$C$14=0</formula>
    </cfRule>
  </conditionalFormatting>
  <dataValidations count="5">
    <dataValidation imeMode="off" allowBlank="1" showInputMessage="1" showErrorMessage="1" sqref="G13:H13 H12 G7 G9:H9 G11:H11 H6:H8 H10 C6:E13"/>
    <dataValidation type="list" imeMode="hiragana" allowBlank="1" showInputMessage="1" showErrorMessage="1" sqref="F6 F8 F10 F12">
      <formula1>$O$1:$O$47</formula1>
    </dataValidation>
    <dataValidation type="list" imeMode="off" allowBlank="1" showInputMessage="1" showErrorMessage="1" sqref="G12 G10 G8 G6">
      <formula1>"1,2,3,4,5,6"</formula1>
    </dataValidation>
    <dataValidation type="list" allowBlank="1" showInputMessage="1" showErrorMessage="1" sqref="B6:B13">
      <formula1>$M$1:$M$41</formula1>
    </dataValidation>
    <dataValidation type="list" imeMode="hiragana" allowBlank="1" showInputMessage="1" showErrorMessage="1" sqref="I6 I8 I10 I12">
      <formula1>$Q$1:$Q$61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7" orientation="landscape" blackAndWhite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</vt:lpstr>
      <vt:lpstr>記入例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廃棄物対策班</dc:creator>
  <cp:lastModifiedBy>中田　有香</cp:lastModifiedBy>
  <cp:lastPrinted>2007-01-29T10:47:57Z</cp:lastPrinted>
  <dcterms:created xsi:type="dcterms:W3CDTF">2006-01-26T07:11:27Z</dcterms:created>
  <dcterms:modified xsi:type="dcterms:W3CDTF">2023-03-02T05:35:52Z</dcterms:modified>
</cp:coreProperties>
</file>